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500" windowHeight="1200" activeTab="0"/>
  </bookViews>
  <sheets>
    <sheet name="роспись" sheetId="1" r:id="rId1"/>
    <sheet name="Лист3" sheetId="2" r:id="rId2"/>
  </sheets>
  <definedNames>
    <definedName name="_xlnm.Print_Area" localSheetId="0">'роспись'!$A$1:$H$134</definedName>
  </definedNames>
  <calcPr fullCalcOnLoad="1"/>
</workbook>
</file>

<file path=xl/sharedStrings.xml><?xml version="1.0" encoding="utf-8"?>
<sst xmlns="http://schemas.openxmlformats.org/spreadsheetml/2006/main" count="326" uniqueCount="171">
  <si>
    <t>Наименование  статей</t>
  </si>
  <si>
    <t>Код раздела и подраздела</t>
  </si>
  <si>
    <t>Код экономической статьи</t>
  </si>
  <si>
    <t>ОБЩЕГОСУДАРСТВЕННЫЕ ВОПРОСЫ</t>
  </si>
  <si>
    <t>Заработная плата</t>
  </si>
  <si>
    <t>211</t>
  </si>
  <si>
    <t>Оплата труда и начисления на оплату труда</t>
  </si>
  <si>
    <t>Начисления на оплату труда</t>
  </si>
  <si>
    <t>Приобретение услуг</t>
  </si>
  <si>
    <t>Услуги связи</t>
  </si>
  <si>
    <t>Услуги по содержанию имущества</t>
  </si>
  <si>
    <t>Прочие услуги</t>
  </si>
  <si>
    <t>Расходы</t>
  </si>
  <si>
    <t>Прочие расходы</t>
  </si>
  <si>
    <t>Поступление нефинансовых активов</t>
  </si>
  <si>
    <t>Увеличение стоимости материальных запасов</t>
  </si>
  <si>
    <t>РЕЗЕРВНЫЕ ФОНДЫ</t>
  </si>
  <si>
    <t>ДРУГИЕ ОБЩЕГОСУДАРСТВЕННЫЕ ВОПРОСЫ</t>
  </si>
  <si>
    <t>ЖИЛИЩНО-КОММУНАЛЬНОЕ ХОЗЯЙСТВО</t>
  </si>
  <si>
    <t>ОБРАЗОВАНИЕ</t>
  </si>
  <si>
    <t>0700</t>
  </si>
  <si>
    <t>0707</t>
  </si>
  <si>
    <t>0800</t>
  </si>
  <si>
    <t>КУЛЬТУРА</t>
  </si>
  <si>
    <t>0801</t>
  </si>
  <si>
    <t>ПЕРИОДИЧЕСКАЯ ПЕЧАТЬ И ИЗДАТЕЛЬСТВА</t>
  </si>
  <si>
    <t>0804</t>
  </si>
  <si>
    <t>СОЦИАЛЬНАЯ ПОЛИТИКА</t>
  </si>
  <si>
    <t>1000</t>
  </si>
  <si>
    <t>Коммунальные услуги</t>
  </si>
  <si>
    <t>Арендная плата за пользование имуществом</t>
  </si>
  <si>
    <t>Увеличение стоимости основных средств</t>
  </si>
  <si>
    <t>1004</t>
  </si>
  <si>
    <t>Социальное обеспечение</t>
  </si>
  <si>
    <t>Пособия по социальной помощи населению</t>
  </si>
  <si>
    <t>НАЦИОНАЛЬНАЯ БЕЗОПАСТНОСТЬ И ПРАВООХРАНИТЕЛЬНАЯ ДЕЯТЕЛЬНОСТЬ</t>
  </si>
  <si>
    <t>ОБЕСПЕЧЕНИЕ ПРОВЕДЕНИЯ ВЫБОРОВ И РЕФЕРЕНДУМОВ</t>
  </si>
  <si>
    <t>Прочие выплаты</t>
  </si>
  <si>
    <t>212</t>
  </si>
  <si>
    <t>1.</t>
  </si>
  <si>
    <t>1.2.1.1.1.</t>
  </si>
  <si>
    <t>1.2.1.1.1.1.</t>
  </si>
  <si>
    <t>1.2.1.1.1.1.1.</t>
  </si>
  <si>
    <t>1.2.1.1.1.1.2.</t>
  </si>
  <si>
    <t>1.2.1.1.1.2.</t>
  </si>
  <si>
    <t>1.2.1.1.1.2.1.</t>
  </si>
  <si>
    <t>1.2.1.1.1.2.2.</t>
  </si>
  <si>
    <t>1.2.1.1.1.2.3.</t>
  </si>
  <si>
    <t>1.2.1.1.1.2.4.</t>
  </si>
  <si>
    <t>1.2.1.1.1.3</t>
  </si>
  <si>
    <t>1.2.1.1.1.4.</t>
  </si>
  <si>
    <t>1.2.1.1.1.4.1.</t>
  </si>
  <si>
    <t>1.2.1.1.1.4.2.</t>
  </si>
  <si>
    <t>1.5.1.1.1.</t>
  </si>
  <si>
    <t>1.5.1.1.1.1.</t>
  </si>
  <si>
    <t>2.</t>
  </si>
  <si>
    <t>2.1.</t>
  </si>
  <si>
    <t>2.1.1.1.1.</t>
  </si>
  <si>
    <t>2.1.1.1.1.1.</t>
  </si>
  <si>
    <t>2.1.1.1.1.1.1.</t>
  </si>
  <si>
    <t>3.1.1.</t>
  </si>
  <si>
    <t>3.1.1.1.</t>
  </si>
  <si>
    <t>3.1.1.1.1.</t>
  </si>
  <si>
    <t>3.1.1.1.1.1.</t>
  </si>
  <si>
    <t>3.1.1.1.1.1.1.</t>
  </si>
  <si>
    <t>3.1.1.1.1.1.2.</t>
  </si>
  <si>
    <t>3.1.2.</t>
  </si>
  <si>
    <t>3.1.2.1.</t>
  </si>
  <si>
    <t>3.1.2.1.1.</t>
  </si>
  <si>
    <t>3.1.2.1.1.1.</t>
  </si>
  <si>
    <t>3.1.2.1.1.1.1.</t>
  </si>
  <si>
    <t>4.1.1.</t>
  </si>
  <si>
    <t>4.1.1.1.</t>
  </si>
  <si>
    <t>4.1.1.1.1.</t>
  </si>
  <si>
    <t>4.1.1.1.1.1.</t>
  </si>
  <si>
    <t>4.1.1.1.1.1.1.</t>
  </si>
  <si>
    <t>5.2.1.1.1.</t>
  </si>
  <si>
    <t>5.2.1.1.1.1.</t>
  </si>
  <si>
    <t>5.2.1.1.1.1.1.</t>
  </si>
  <si>
    <t>6.1.1.1.1.</t>
  </si>
  <si>
    <t>6.1.1.1.1.1.</t>
  </si>
  <si>
    <t>Расходы на текущий ремонт придомовых территорий и территорий дворов, включая проезды и въезды, пешеходные дорожки и проведение мер по уширению территорий дворов в целях организации дополнительных парковочных мест</t>
  </si>
  <si>
    <t>Выполнение функций органами местного самоуправления</t>
  </si>
  <si>
    <t>0503</t>
  </si>
  <si>
    <t>598</t>
  </si>
  <si>
    <t>Выполнение мероприятий по решению вопросов местного значения за счет субсидий из фонда софинансирования расходов местных бюджетов</t>
  </si>
  <si>
    <t>ОХРАНА СЕМЬИ И ДЕТСТВА</t>
  </si>
  <si>
    <t>500</t>
  </si>
  <si>
    <t>013</t>
  </si>
  <si>
    <t>ЖИЛИЩНОЕ ХОЗЯЙСТВО</t>
  </si>
  <si>
    <t>Расходы на реализацию мероприятий по повышению уровня защищенности жилищного фонда на территории муниципального образования</t>
  </si>
  <si>
    <t xml:space="preserve">0503 </t>
  </si>
  <si>
    <t>Расходы на организацию учета , компенсационное озеленение, проведение санитарных рубок и реконструкцию зеленых насаждений внутриквартального озеления муниципального образования</t>
  </si>
  <si>
    <t>Выполнений функций бюджетными учреждениями</t>
  </si>
  <si>
    <t>001</t>
  </si>
  <si>
    <t>ФУНКЦИОНИРОВАНИЕ ВЫСШЕГО ДОЛЖНОСТНОГО ЛИЦА СУБЪЕКТА РОССИЙСКОЙ ФЕДЕРАЦИИ И МУНИЦИПАЛЬНОГО ОБРАЗОВАНИЯ</t>
  </si>
  <si>
    <t>0908</t>
  </si>
  <si>
    <t>Оплата работ, услуг</t>
  </si>
  <si>
    <t xml:space="preserve">0801 </t>
  </si>
  <si>
    <t>Прочие работы, услуги</t>
  </si>
  <si>
    <t>Расходы на организацию и проведение досуговых мероприятий для детей и подростков внутригородского муниципального образования</t>
  </si>
  <si>
    <t>Содержание и обеспечение деятельности муниципального учреждения культуры</t>
  </si>
  <si>
    <t>НАЦИОНАЛЬНАЯ ЭКОНОМИКА</t>
  </si>
  <si>
    <t>ОБЩЕЭКОНОМИЧЕСКИЕ ВОПРОСЫ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</si>
  <si>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</si>
  <si>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</si>
  <si>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</si>
  <si>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</si>
  <si>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</si>
  <si>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</si>
  <si>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1202</t>
  </si>
  <si>
    <t>БЛАГОУСТРОЙСТВО</t>
  </si>
  <si>
    <t xml:space="preserve">КУЛЬТУРА, КИНЕМАТОГРАФИЯ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</si>
  <si>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</si>
  <si>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</si>
  <si>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</si>
  <si>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муниципальных нужд</t>
  </si>
  <si>
    <t>Расходы на ликвидацию несанкционированных свалок, уборка водных акваторий</t>
  </si>
  <si>
    <t>Расходы по озеленению территории, в т.ч. компенсационное озеленение</t>
  </si>
  <si>
    <t>Расходы по устройству искусственных неровностей</t>
  </si>
  <si>
    <t>№ п/п</t>
  </si>
  <si>
    <t>1.1.</t>
  </si>
  <si>
    <t>2.3.1.</t>
  </si>
  <si>
    <t>2.3.1.1.</t>
  </si>
  <si>
    <t>Прочая закупка товаров, работ и услуг для муниципальных нужд</t>
  </si>
  <si>
    <t>244</t>
  </si>
  <si>
    <t>ПРОФЕССИОНАЛЬНАЯ ПОДГОТОВКА, ПЕРЕПОДГОТОВКА И ПОВЫШЕНИЕ КВАЛИФИКАЦИИ</t>
  </si>
  <si>
    <t>0705</t>
  </si>
  <si>
    <t>ЗАЩИТА НАСЕЛЕНИЯ И ТЕРРИТОРИИ ОТ ЧРЕЗВЫЧАЙНЫХ СИТУАЦИЙ ПРИРОДНОГО И ТЕХНОГЕННОГО ХАРАКТЕРА, ГРАЖДАНСКАЯ ОБОРОНА</t>
  </si>
  <si>
    <t>3.</t>
  </si>
  <si>
    <t>3.1.</t>
  </si>
  <si>
    <t>1.2.</t>
  </si>
  <si>
    <t>1.3.</t>
  </si>
  <si>
    <t>1.4.</t>
  </si>
  <si>
    <t>1.5.</t>
  </si>
  <si>
    <t>1.6.</t>
  </si>
  <si>
    <t>4.</t>
  </si>
  <si>
    <t>4.1.</t>
  </si>
  <si>
    <t>5.</t>
  </si>
  <si>
    <t>5.1.</t>
  </si>
  <si>
    <t>5.2.</t>
  </si>
  <si>
    <t>6.</t>
  </si>
  <si>
    <t>6.1.</t>
  </si>
  <si>
    <t>7.</t>
  </si>
  <si>
    <t>7.1.</t>
  </si>
  <si>
    <t>7.2.</t>
  </si>
  <si>
    <t>8.</t>
  </si>
  <si>
    <t>8.1.</t>
  </si>
  <si>
    <t>9.</t>
  </si>
  <si>
    <t>9.1.</t>
  </si>
  <si>
    <t>РАСПРЕДЕЛЕНИЕ БЮДЖЕТНЫХ АССИГНОВАНИЙ ПО РАЗДЕЛАМ И ПОДРАЗДЕЛАМ</t>
  </si>
  <si>
    <t>ДРУГИЕ ВОПРОСЫ В ОБЛАСТИ НАЦИОНАЛЬНО ЭКОНОМИКИ</t>
  </si>
  <si>
    <t>3.2.</t>
  </si>
  <si>
    <t>МОЛОДЕЖНАЯ ПОЛИТИКА</t>
  </si>
  <si>
    <t>Сумма          (тыс. руб.)        2019 год</t>
  </si>
  <si>
    <t>10</t>
  </si>
  <si>
    <t>ДРУГИЕ ВОПРОСЫ В ОБЛАСТИ ОБРАЗОВАНИЯ</t>
  </si>
  <si>
    <t>0709</t>
  </si>
  <si>
    <t>Расходы на участие в организации и финансировании проведения оплачиваемых общественных работ,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</si>
  <si>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Приложение к пояснительной записке к проекту бюджета МО Малая Охта на 2019 год и плановый период 2020 и 2021 годов</t>
  </si>
  <si>
    <t>Сумма          (тыс. руб.)        2020 год</t>
  </si>
  <si>
    <t>Сумма (тыс. руб.)        2021 год</t>
  </si>
  <si>
    <t>1224,7</t>
  </si>
  <si>
    <t>13605,9</t>
  </si>
  <si>
    <t>6336,4</t>
  </si>
  <si>
    <t>288,1</t>
  </si>
  <si>
    <t>170,2</t>
  </si>
  <si>
    <t>900</t>
  </si>
  <si>
    <t>48,4</t>
  </si>
  <si>
    <t>ПЕНСИОННОЕ ОБЕСПЕЧЕНИЕ</t>
  </si>
  <si>
    <t>1001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</si>
</sst>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"/>
    <numFmt numFmtId="186" formatCode="[&lt;=9999999]###\-####;\(###\)\ ###\-####"/>
    <numFmt numFmtId="187" formatCode="0.0"/>
  </numFmts>
  <fonts count="7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 Cyr"/>
      <family val="0"/>
    </font>
    <font>
      <i/>
      <sz val="8"/>
      <color indexed="10"/>
      <name val="Times New Roman"/>
      <family val="1"/>
    </font>
    <font>
      <i/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sz val="8"/>
      <color indexed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Arial Cyr"/>
      <family val="0"/>
    </font>
    <font>
      <i/>
      <sz val="8"/>
      <color rgb="FFFF0000"/>
      <name val="Times New Roman"/>
      <family val="1"/>
    </font>
    <font>
      <i/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i/>
      <sz val="10"/>
      <color rgb="FFFF0000"/>
      <name val="Arial Cyr"/>
      <family val="0"/>
    </font>
    <font>
      <sz val="8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5" fontId="1" fillId="0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vertical="top" wrapText="1"/>
    </xf>
    <xf numFmtId="185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34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top" wrapText="1"/>
    </xf>
    <xf numFmtId="0" fontId="65" fillId="35" borderId="10" xfId="0" applyFont="1" applyFill="1" applyBorder="1" applyAlignment="1">
      <alignment horizontal="center" vertical="top" wrapText="1"/>
    </xf>
    <xf numFmtId="0" fontId="66" fillId="35" borderId="10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center" vertical="top" wrapText="1"/>
    </xf>
    <xf numFmtId="0" fontId="67" fillId="0" borderId="10" xfId="0" applyFont="1" applyFill="1" applyBorder="1" applyAlignment="1">
      <alignment horizontal="center" vertical="top" wrapText="1"/>
    </xf>
    <xf numFmtId="0" fontId="68" fillId="35" borderId="10" xfId="0" applyFont="1" applyFill="1" applyBorder="1" applyAlignment="1">
      <alignment horizontal="center" vertical="top" wrapText="1"/>
    </xf>
    <xf numFmtId="0" fontId="67" fillId="35" borderId="10" xfId="0" applyFont="1" applyFill="1" applyBorder="1" applyAlignment="1">
      <alignment horizontal="center" vertical="top" wrapText="1"/>
    </xf>
    <xf numFmtId="0" fontId="65" fillId="35" borderId="10" xfId="0" applyFont="1" applyFill="1" applyBorder="1" applyAlignment="1">
      <alignment horizontal="center" vertical="center" wrapText="1"/>
    </xf>
    <xf numFmtId="49" fontId="66" fillId="35" borderId="10" xfId="0" applyNumberFormat="1" applyFont="1" applyFill="1" applyBorder="1" applyAlignment="1">
      <alignment horizontal="center" vertical="center" wrapText="1"/>
    </xf>
    <xf numFmtId="0" fontId="66" fillId="35" borderId="10" xfId="0" applyFont="1" applyFill="1" applyBorder="1" applyAlignment="1">
      <alignment horizontal="center" vertical="center" wrapText="1"/>
    </xf>
    <xf numFmtId="0" fontId="65" fillId="36" borderId="10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vertical="top" wrapText="1"/>
    </xf>
    <xf numFmtId="185" fontId="65" fillId="0" borderId="10" xfId="0" applyNumberFormat="1" applyFont="1" applyFill="1" applyBorder="1" applyAlignment="1">
      <alignment horizontal="center" vertical="top" wrapText="1"/>
    </xf>
    <xf numFmtId="16" fontId="70" fillId="35" borderId="10" xfId="0" applyNumberFormat="1" applyFont="1" applyFill="1" applyBorder="1" applyAlignment="1">
      <alignment horizontal="center" vertical="center" wrapText="1"/>
    </xf>
    <xf numFmtId="0" fontId="65" fillId="35" borderId="10" xfId="0" applyFont="1" applyFill="1" applyBorder="1" applyAlignment="1">
      <alignment vertical="top" wrapText="1"/>
    </xf>
    <xf numFmtId="185" fontId="65" fillId="35" borderId="10" xfId="0" applyNumberFormat="1" applyFont="1" applyFill="1" applyBorder="1" applyAlignment="1">
      <alignment horizontal="center" vertical="top" wrapText="1"/>
    </xf>
    <xf numFmtId="49" fontId="65" fillId="35" borderId="10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/>
    </xf>
    <xf numFmtId="0" fontId="66" fillId="35" borderId="10" xfId="0" applyFont="1" applyFill="1" applyBorder="1" applyAlignment="1">
      <alignment vertical="top" wrapText="1"/>
    </xf>
    <xf numFmtId="185" fontId="66" fillId="35" borderId="10" xfId="0" applyNumberFormat="1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center" vertical="center" wrapText="1"/>
    </xf>
    <xf numFmtId="49" fontId="68" fillId="35" borderId="10" xfId="0" applyNumberFormat="1" applyFont="1" applyFill="1" applyBorder="1" applyAlignment="1">
      <alignment horizontal="center" vertical="center" wrapText="1"/>
    </xf>
    <xf numFmtId="0" fontId="70" fillId="35" borderId="10" xfId="0" applyNumberFormat="1" applyFont="1" applyFill="1" applyBorder="1" applyAlignment="1">
      <alignment horizontal="center" vertical="center" wrapText="1"/>
    </xf>
    <xf numFmtId="0" fontId="72" fillId="35" borderId="10" xfId="0" applyNumberFormat="1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/>
    </xf>
    <xf numFmtId="14" fontId="72" fillId="35" borderId="10" xfId="0" applyNumberFormat="1" applyFont="1" applyFill="1" applyBorder="1" applyAlignment="1">
      <alignment horizontal="center" vertical="center" wrapText="1"/>
    </xf>
    <xf numFmtId="14" fontId="70" fillId="35" borderId="10" xfId="0" applyNumberFormat="1" applyFont="1" applyFill="1" applyBorder="1" applyAlignment="1">
      <alignment horizontal="center" vertical="center" wrapText="1"/>
    </xf>
    <xf numFmtId="49" fontId="72" fillId="35" borderId="10" xfId="0" applyNumberFormat="1" applyFont="1" applyFill="1" applyBorder="1" applyAlignment="1">
      <alignment horizontal="center" vertical="center" wrapText="1"/>
    </xf>
    <xf numFmtId="49" fontId="70" fillId="35" borderId="10" xfId="0" applyNumberFormat="1" applyFont="1" applyFill="1" applyBorder="1" applyAlignment="1">
      <alignment horizontal="center" vertical="center" wrapText="1"/>
    </xf>
    <xf numFmtId="49" fontId="65" fillId="35" borderId="10" xfId="0" applyNumberFormat="1" applyFont="1" applyFill="1" applyBorder="1" applyAlignment="1">
      <alignment horizontal="center" vertical="top" wrapText="1"/>
    </xf>
    <xf numFmtId="0" fontId="71" fillId="36" borderId="10" xfId="0" applyFont="1" applyFill="1" applyBorder="1" applyAlignment="1">
      <alignment horizontal="center"/>
    </xf>
    <xf numFmtId="49" fontId="66" fillId="35" borderId="10" xfId="0" applyNumberFormat="1" applyFont="1" applyFill="1" applyBorder="1" applyAlignment="1">
      <alignment horizontal="center" vertical="top" wrapText="1"/>
    </xf>
    <xf numFmtId="14" fontId="70" fillId="0" borderId="10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top" wrapText="1"/>
    </xf>
    <xf numFmtId="0" fontId="66" fillId="36" borderId="10" xfId="0" applyFont="1" applyFill="1" applyBorder="1" applyAlignment="1">
      <alignment horizontal="center" vertical="top" wrapText="1"/>
    </xf>
    <xf numFmtId="0" fontId="73" fillId="36" borderId="10" xfId="0" applyFont="1" applyFill="1" applyBorder="1" applyAlignment="1">
      <alignment horizontal="center"/>
    </xf>
    <xf numFmtId="0" fontId="65" fillId="36" borderId="10" xfId="0" applyFont="1" applyFill="1" applyBorder="1" applyAlignment="1">
      <alignment horizontal="left" vertical="top" wrapText="1"/>
    </xf>
    <xf numFmtId="0" fontId="71" fillId="36" borderId="10" xfId="0" applyFont="1" applyFill="1" applyBorder="1" applyAlignment="1">
      <alignment/>
    </xf>
    <xf numFmtId="0" fontId="66" fillId="36" borderId="10" xfId="0" applyFont="1" applyFill="1" applyBorder="1" applyAlignment="1">
      <alignment horizontal="left" vertical="top" wrapText="1"/>
    </xf>
    <xf numFmtId="0" fontId="67" fillId="0" borderId="10" xfId="0" applyFont="1" applyFill="1" applyBorder="1" applyAlignment="1">
      <alignment vertical="top" wrapText="1"/>
    </xf>
    <xf numFmtId="185" fontId="67" fillId="0" borderId="10" xfId="0" applyNumberFormat="1" applyFont="1" applyFill="1" applyBorder="1" applyAlignment="1">
      <alignment horizontal="center" vertical="top" wrapText="1"/>
    </xf>
    <xf numFmtId="49" fontId="67" fillId="0" borderId="10" xfId="0" applyNumberFormat="1" applyFont="1" applyFill="1" applyBorder="1" applyAlignment="1">
      <alignment horizontal="center" vertical="top" wrapText="1"/>
    </xf>
    <xf numFmtId="0" fontId="67" fillId="0" borderId="10" xfId="0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vertical="top" wrapText="1"/>
    </xf>
    <xf numFmtId="49" fontId="66" fillId="0" borderId="10" xfId="0" applyNumberFormat="1" applyFont="1" applyFill="1" applyBorder="1" applyAlignment="1">
      <alignment horizontal="center" vertical="top" wrapText="1"/>
    </xf>
    <xf numFmtId="0" fontId="65" fillId="36" borderId="10" xfId="0" applyNumberFormat="1" applyFont="1" applyFill="1" applyBorder="1" applyAlignment="1">
      <alignment horizontal="left" vertical="top" wrapText="1"/>
    </xf>
    <xf numFmtId="0" fontId="74" fillId="36" borderId="10" xfId="0" applyFont="1" applyFill="1" applyBorder="1" applyAlignment="1">
      <alignment/>
    </xf>
    <xf numFmtId="0" fontId="66" fillId="36" borderId="10" xfId="0" applyNumberFormat="1" applyFont="1" applyFill="1" applyBorder="1" applyAlignment="1">
      <alignment horizontal="left" vertical="top" wrapText="1"/>
    </xf>
    <xf numFmtId="0" fontId="75" fillId="36" borderId="10" xfId="0" applyFont="1" applyFill="1" applyBorder="1" applyAlignment="1">
      <alignment/>
    </xf>
    <xf numFmtId="0" fontId="70" fillId="35" borderId="10" xfId="0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wrapText="1"/>
    </xf>
    <xf numFmtId="185" fontId="68" fillId="35" borderId="10" xfId="0" applyNumberFormat="1" applyFont="1" applyFill="1" applyBorder="1" applyAlignment="1">
      <alignment horizontal="center" vertical="top" wrapText="1"/>
    </xf>
    <xf numFmtId="49" fontId="68" fillId="35" borderId="10" xfId="0" applyNumberFormat="1" applyFont="1" applyFill="1" applyBorder="1" applyAlignment="1">
      <alignment horizontal="center" vertical="top" wrapText="1"/>
    </xf>
    <xf numFmtId="0" fontId="68" fillId="36" borderId="10" xfId="0" applyFont="1" applyFill="1" applyBorder="1" applyAlignment="1">
      <alignment horizontal="left" vertical="top" wrapText="1"/>
    </xf>
    <xf numFmtId="0" fontId="67" fillId="35" borderId="10" xfId="0" applyFont="1" applyFill="1" applyBorder="1" applyAlignment="1">
      <alignment vertical="top" wrapText="1"/>
    </xf>
    <xf numFmtId="49" fontId="67" fillId="35" borderId="10" xfId="0" applyNumberFormat="1" applyFont="1" applyFill="1" applyBorder="1" applyAlignment="1">
      <alignment horizontal="center" vertical="top" wrapText="1"/>
    </xf>
    <xf numFmtId="0" fontId="67" fillId="36" borderId="10" xfId="0" applyNumberFormat="1" applyFont="1" applyFill="1" applyBorder="1" applyAlignment="1">
      <alignment horizontal="left" vertical="top" wrapText="1"/>
    </xf>
    <xf numFmtId="0" fontId="68" fillId="35" borderId="10" xfId="0" applyFont="1" applyFill="1" applyBorder="1" applyAlignment="1">
      <alignment vertical="top" wrapText="1"/>
    </xf>
    <xf numFmtId="0" fontId="68" fillId="36" borderId="10" xfId="0" applyNumberFormat="1" applyFont="1" applyFill="1" applyBorder="1" applyAlignment="1">
      <alignment horizontal="left" vertical="top" wrapText="1"/>
    </xf>
    <xf numFmtId="187" fontId="66" fillId="36" borderId="10" xfId="0" applyNumberFormat="1" applyFont="1" applyFill="1" applyBorder="1" applyAlignment="1">
      <alignment horizontal="center" vertical="center" wrapText="1"/>
    </xf>
    <xf numFmtId="0" fontId="72" fillId="35" borderId="10" xfId="0" applyFont="1" applyFill="1" applyBorder="1" applyAlignment="1">
      <alignment horizontal="center" vertical="center" wrapText="1"/>
    </xf>
    <xf numFmtId="0" fontId="66" fillId="36" borderId="10" xfId="0" applyNumberFormat="1" applyFont="1" applyFill="1" applyBorder="1" applyAlignment="1">
      <alignment horizontal="center" vertical="center" wrapText="1"/>
    </xf>
    <xf numFmtId="0" fontId="73" fillId="36" borderId="10" xfId="0" applyFont="1" applyFill="1" applyBorder="1" applyAlignment="1">
      <alignment/>
    </xf>
    <xf numFmtId="0" fontId="70" fillId="0" borderId="10" xfId="0" applyFont="1" applyFill="1" applyBorder="1" applyAlignment="1">
      <alignment horizontal="right" vertical="top" wrapText="1"/>
    </xf>
    <xf numFmtId="0" fontId="76" fillId="0" borderId="10" xfId="0" applyFont="1" applyFill="1" applyBorder="1" applyAlignment="1">
      <alignment/>
    </xf>
    <xf numFmtId="0" fontId="12" fillId="0" borderId="0" xfId="0" applyFont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wrapText="1"/>
    </xf>
    <xf numFmtId="0" fontId="1" fillId="34" borderId="10" xfId="0" applyFont="1" applyFill="1" applyBorder="1" applyAlignment="1">
      <alignment vertical="top" wrapText="1"/>
    </xf>
    <xf numFmtId="185" fontId="1" fillId="34" borderId="10" xfId="0" applyNumberFormat="1" applyFont="1" applyFill="1" applyBorder="1" applyAlignment="1">
      <alignment horizontal="center"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right" vertical="top" wrapText="1"/>
    </xf>
    <xf numFmtId="0" fontId="44" fillId="0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vertical="top" wrapText="1"/>
    </xf>
    <xf numFmtId="185" fontId="43" fillId="0" borderId="10" xfId="0" applyNumberFormat="1" applyFont="1" applyFill="1" applyBorder="1" applyAlignment="1">
      <alignment horizontal="center" vertical="top" wrapText="1"/>
    </xf>
    <xf numFmtId="49" fontId="43" fillId="0" borderId="10" xfId="0" applyNumberFormat="1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vertical="top" wrapText="1"/>
    </xf>
    <xf numFmtId="185" fontId="44" fillId="0" borderId="10" xfId="0" applyNumberFormat="1" applyFont="1" applyFill="1" applyBorder="1" applyAlignment="1">
      <alignment horizontal="center" vertical="top" wrapText="1"/>
    </xf>
    <xf numFmtId="49" fontId="44" fillId="0" borderId="10" xfId="0" applyNumberFormat="1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vertical="top" wrapText="1"/>
    </xf>
    <xf numFmtId="185" fontId="45" fillId="0" borderId="10" xfId="0" applyNumberFormat="1" applyFont="1" applyFill="1" applyBorder="1" applyAlignment="1">
      <alignment horizontal="center" vertical="top" wrapText="1"/>
    </xf>
    <xf numFmtId="49" fontId="45" fillId="0" borderId="10" xfId="0" applyNumberFormat="1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top" wrapText="1"/>
    </xf>
    <xf numFmtId="187" fontId="8" fillId="0" borderId="10" xfId="0" applyNumberFormat="1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right" vertical="top" wrapText="1"/>
    </xf>
    <xf numFmtId="0" fontId="45" fillId="36" borderId="10" xfId="0" applyNumberFormat="1" applyFont="1" applyFill="1" applyBorder="1" applyAlignment="1">
      <alignment horizontal="left" vertical="top" wrapText="1"/>
    </xf>
    <xf numFmtId="0" fontId="0" fillId="36" borderId="10" xfId="0" applyFont="1" applyFill="1" applyBorder="1" applyAlignment="1">
      <alignment/>
    </xf>
    <xf numFmtId="187" fontId="46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="130" zoomScaleSheetLayoutView="130" zoomScalePageLayoutView="0" workbookViewId="0" topLeftCell="A56">
      <selection activeCell="B124" sqref="B124"/>
    </sheetView>
  </sheetViews>
  <sheetFormatPr defaultColWidth="9.00390625" defaultRowHeight="12.75"/>
  <cols>
    <col min="1" max="1" width="9.25390625" style="0" customWidth="1"/>
    <col min="2" max="2" width="44.875" style="0" customWidth="1"/>
    <col min="3" max="3" width="8.75390625" style="0" customWidth="1"/>
    <col min="4" max="4" width="11.375" style="0" customWidth="1"/>
    <col min="5" max="5" width="2.00390625" style="0" hidden="1" customWidth="1"/>
    <col min="6" max="6" width="13.25390625" style="0" customWidth="1"/>
    <col min="7" max="7" width="10.125" style="0" customWidth="1"/>
    <col min="8" max="8" width="3.75390625" style="0" customWidth="1"/>
  </cols>
  <sheetData>
    <row r="1" spans="2:11" ht="79.5" customHeight="1">
      <c r="B1" s="35"/>
      <c r="C1" s="35"/>
      <c r="D1" s="107" t="s">
        <v>159</v>
      </c>
      <c r="E1" s="107"/>
      <c r="F1" s="107"/>
      <c r="G1" s="107"/>
      <c r="H1" s="37"/>
      <c r="I1" s="7"/>
      <c r="J1" s="7"/>
      <c r="K1" s="8"/>
    </row>
    <row r="2" spans="2:8" ht="12.75">
      <c r="B2" s="109" t="s">
        <v>150</v>
      </c>
      <c r="C2" s="110"/>
      <c r="D2" s="110"/>
      <c r="E2" s="110"/>
      <c r="F2" s="110"/>
      <c r="G2" s="33"/>
      <c r="H2" s="35"/>
    </row>
    <row r="3" spans="2:8" ht="30" customHeight="1">
      <c r="B3" s="110"/>
      <c r="C3" s="110"/>
      <c r="D3" s="110"/>
      <c r="E3" s="110"/>
      <c r="F3" s="110"/>
      <c r="G3" s="33"/>
      <c r="H3" s="35"/>
    </row>
    <row r="4" spans="2:8" ht="12" customHeight="1">
      <c r="B4" s="111"/>
      <c r="C4" s="112"/>
      <c r="D4" s="112"/>
      <c r="E4" s="112"/>
      <c r="F4" s="112"/>
      <c r="G4" s="35"/>
      <c r="H4" s="35"/>
    </row>
    <row r="5" spans="2:8" ht="12.75">
      <c r="B5" s="35"/>
      <c r="C5" s="35"/>
      <c r="D5" s="37"/>
      <c r="E5" s="37"/>
      <c r="F5" s="38"/>
      <c r="G5" s="35"/>
      <c r="H5" s="35"/>
    </row>
    <row r="6" spans="1:8" ht="15.75" customHeight="1">
      <c r="A6" s="108" t="s">
        <v>120</v>
      </c>
      <c r="B6" s="108" t="s">
        <v>0</v>
      </c>
      <c r="C6" s="108" t="s">
        <v>1</v>
      </c>
      <c r="D6" s="108" t="s">
        <v>154</v>
      </c>
      <c r="E6" s="108" t="s">
        <v>2</v>
      </c>
      <c r="F6" s="108" t="s">
        <v>160</v>
      </c>
      <c r="G6" s="108" t="s">
        <v>161</v>
      </c>
      <c r="H6" s="35"/>
    </row>
    <row r="7" spans="1:8" ht="12.75">
      <c r="A7" s="113"/>
      <c r="B7" s="108"/>
      <c r="C7" s="108"/>
      <c r="D7" s="108"/>
      <c r="E7" s="108"/>
      <c r="F7" s="108"/>
      <c r="G7" s="108"/>
      <c r="H7" s="35"/>
    </row>
    <row r="8" spans="1:8" ht="12.75">
      <c r="A8" s="113"/>
      <c r="B8" s="108"/>
      <c r="C8" s="108"/>
      <c r="D8" s="108"/>
      <c r="E8" s="108"/>
      <c r="F8" s="108"/>
      <c r="G8" s="108"/>
      <c r="H8" s="35"/>
    </row>
    <row r="9" spans="1:8" ht="12" customHeight="1">
      <c r="A9" s="113"/>
      <c r="B9" s="108"/>
      <c r="C9" s="108"/>
      <c r="D9" s="108"/>
      <c r="E9" s="108"/>
      <c r="F9" s="108"/>
      <c r="G9" s="108"/>
      <c r="H9" s="35"/>
    </row>
    <row r="10" spans="1:8" ht="12" customHeight="1">
      <c r="A10" s="113"/>
      <c r="B10" s="108"/>
      <c r="C10" s="108"/>
      <c r="D10" s="108"/>
      <c r="E10" s="108"/>
      <c r="F10" s="108"/>
      <c r="G10" s="108"/>
      <c r="H10" s="35"/>
    </row>
    <row r="11" spans="1:8" s="2" customFormat="1" ht="12.75">
      <c r="A11" s="22">
        <v>1</v>
      </c>
      <c r="B11" s="24">
        <v>2</v>
      </c>
      <c r="C11" s="22">
        <v>4</v>
      </c>
      <c r="D11" s="22">
        <v>6</v>
      </c>
      <c r="E11" s="22">
        <v>6</v>
      </c>
      <c r="F11" s="22">
        <v>7</v>
      </c>
      <c r="G11" s="22">
        <v>8</v>
      </c>
      <c r="H11" s="33"/>
    </row>
    <row r="12" spans="1:8" s="2" customFormat="1" ht="26.25" customHeight="1">
      <c r="A12" s="22" t="s">
        <v>39</v>
      </c>
      <c r="B12" s="18" t="s">
        <v>3</v>
      </c>
      <c r="C12" s="19">
        <v>100</v>
      </c>
      <c r="D12" s="29">
        <f>D13+D14+D35+D36+D42+D45</f>
        <v>49902.1</v>
      </c>
      <c r="E12" s="22"/>
      <c r="F12" s="20">
        <f>F13+F14+F35+F36+F42+F45</f>
        <v>44039.4</v>
      </c>
      <c r="G12" s="20">
        <f>G13+G14+G35+G36+G42+G45</f>
        <v>44595.5</v>
      </c>
      <c r="H12" s="33"/>
    </row>
    <row r="13" spans="1:8" s="2" customFormat="1" ht="55.5" customHeight="1">
      <c r="A13" s="31" t="s">
        <v>121</v>
      </c>
      <c r="B13" s="9" t="s">
        <v>95</v>
      </c>
      <c r="C13" s="10">
        <v>102</v>
      </c>
      <c r="D13" s="30" t="s">
        <v>162</v>
      </c>
      <c r="E13" s="30"/>
      <c r="F13" s="16">
        <v>1226.1</v>
      </c>
      <c r="G13" s="16">
        <v>1227.6</v>
      </c>
      <c r="H13" s="33"/>
    </row>
    <row r="14" spans="1:8" s="2" customFormat="1" ht="70.5" customHeight="1">
      <c r="A14" s="31" t="s">
        <v>131</v>
      </c>
      <c r="B14" s="23" t="s">
        <v>113</v>
      </c>
      <c r="C14" s="10">
        <v>103</v>
      </c>
      <c r="D14" s="30" t="s">
        <v>163</v>
      </c>
      <c r="E14" s="16"/>
      <c r="F14" s="16">
        <v>13330.6</v>
      </c>
      <c r="G14" s="16">
        <v>13454.7</v>
      </c>
      <c r="H14" s="33"/>
    </row>
    <row r="15" spans="1:8" s="4" customFormat="1" ht="16.5" customHeight="1" hidden="1">
      <c r="A15" s="55"/>
      <c r="B15" s="56" t="s">
        <v>12</v>
      </c>
      <c r="C15" s="57">
        <v>103</v>
      </c>
      <c r="D15" s="58" t="s">
        <v>87</v>
      </c>
      <c r="E15" s="47">
        <v>200</v>
      </c>
      <c r="F15" s="39">
        <f>F16</f>
        <v>768.3</v>
      </c>
      <c r="G15" s="59"/>
      <c r="H15" s="34"/>
    </row>
    <row r="16" spans="1:8" s="4" customFormat="1" ht="18" customHeight="1" hidden="1">
      <c r="A16" s="55"/>
      <c r="B16" s="56" t="s">
        <v>6</v>
      </c>
      <c r="C16" s="57">
        <v>103</v>
      </c>
      <c r="D16" s="58" t="s">
        <v>87</v>
      </c>
      <c r="E16" s="47">
        <v>210</v>
      </c>
      <c r="F16" s="39">
        <f>F17+F19+F18</f>
        <v>768.3</v>
      </c>
      <c r="G16" s="59"/>
      <c r="H16" s="34"/>
    </row>
    <row r="17" spans="1:8" s="4" customFormat="1" ht="19.5" customHeight="1" hidden="1">
      <c r="A17" s="55"/>
      <c r="B17" s="60" t="s">
        <v>4</v>
      </c>
      <c r="C17" s="61">
        <v>103</v>
      </c>
      <c r="D17" s="48" t="s">
        <v>87</v>
      </c>
      <c r="E17" s="48" t="s">
        <v>5</v>
      </c>
      <c r="F17" s="62">
        <v>572.5</v>
      </c>
      <c r="G17" s="59"/>
      <c r="H17" s="34"/>
    </row>
    <row r="18" spans="1:8" s="4" customFormat="1" ht="20.25" customHeight="1" hidden="1">
      <c r="A18" s="55"/>
      <c r="B18" s="60" t="s">
        <v>37</v>
      </c>
      <c r="C18" s="61">
        <v>103</v>
      </c>
      <c r="D18" s="48" t="s">
        <v>87</v>
      </c>
      <c r="E18" s="48" t="s">
        <v>38</v>
      </c>
      <c r="F18" s="62">
        <v>0</v>
      </c>
      <c r="G18" s="59"/>
      <c r="H18" s="34"/>
    </row>
    <row r="19" spans="1:8" s="4" customFormat="1" ht="18.75" customHeight="1" hidden="1">
      <c r="A19" s="55"/>
      <c r="B19" s="60" t="s">
        <v>7</v>
      </c>
      <c r="C19" s="61">
        <v>103</v>
      </c>
      <c r="D19" s="48" t="s">
        <v>87</v>
      </c>
      <c r="E19" s="49">
        <v>213</v>
      </c>
      <c r="F19" s="62">
        <v>195.8</v>
      </c>
      <c r="G19" s="59"/>
      <c r="H19" s="34"/>
    </row>
    <row r="20" spans="1:8" ht="18" customHeight="1" hidden="1">
      <c r="A20" s="55" t="s">
        <v>40</v>
      </c>
      <c r="B20" s="56" t="s">
        <v>12</v>
      </c>
      <c r="C20" s="57">
        <v>103</v>
      </c>
      <c r="D20" s="63" t="s">
        <v>87</v>
      </c>
      <c r="E20" s="47">
        <v>200</v>
      </c>
      <c r="F20" s="39">
        <f>F21+F24+F29+F30</f>
        <v>5533.7</v>
      </c>
      <c r="G20" s="59"/>
      <c r="H20" s="35"/>
    </row>
    <row r="21" spans="1:8" ht="15.75" customHeight="1" hidden="1">
      <c r="A21" s="64" t="s">
        <v>41</v>
      </c>
      <c r="B21" s="56" t="s">
        <v>6</v>
      </c>
      <c r="C21" s="57">
        <v>103</v>
      </c>
      <c r="D21" s="58" t="s">
        <v>87</v>
      </c>
      <c r="E21" s="47">
        <v>210</v>
      </c>
      <c r="F21" s="39">
        <f>F22+F23</f>
        <v>4510.3</v>
      </c>
      <c r="G21" s="59"/>
      <c r="H21" s="35"/>
    </row>
    <row r="22" spans="1:7" s="3" customFormat="1" ht="16.5" customHeight="1" hidden="1">
      <c r="A22" s="65" t="s">
        <v>42</v>
      </c>
      <c r="B22" s="60" t="s">
        <v>4</v>
      </c>
      <c r="C22" s="61">
        <v>103</v>
      </c>
      <c r="D22" s="48" t="s">
        <v>87</v>
      </c>
      <c r="E22" s="49">
        <v>211</v>
      </c>
      <c r="F22" s="62">
        <v>3360.9</v>
      </c>
      <c r="G22" s="66"/>
    </row>
    <row r="23" spans="1:7" s="3" customFormat="1" ht="16.5" customHeight="1" hidden="1">
      <c r="A23" s="67" t="s">
        <v>43</v>
      </c>
      <c r="B23" s="60" t="s">
        <v>7</v>
      </c>
      <c r="C23" s="61">
        <v>103</v>
      </c>
      <c r="D23" s="48" t="s">
        <v>87</v>
      </c>
      <c r="E23" s="49">
        <v>213</v>
      </c>
      <c r="F23" s="62">
        <v>1149.4</v>
      </c>
      <c r="G23" s="66"/>
    </row>
    <row r="24" spans="1:8" ht="16.5" customHeight="1" hidden="1">
      <c r="A24" s="68" t="s">
        <v>44</v>
      </c>
      <c r="B24" s="56" t="s">
        <v>8</v>
      </c>
      <c r="C24" s="57">
        <v>103</v>
      </c>
      <c r="D24" s="58" t="s">
        <v>87</v>
      </c>
      <c r="E24" s="47">
        <v>220</v>
      </c>
      <c r="F24" s="39">
        <f>F25+F27+F28+F26</f>
        <v>1019.3999999999999</v>
      </c>
      <c r="G24" s="59"/>
      <c r="H24" s="35"/>
    </row>
    <row r="25" spans="1:7" s="3" customFormat="1" ht="16.5" customHeight="1" hidden="1">
      <c r="A25" s="67" t="s">
        <v>45</v>
      </c>
      <c r="B25" s="60" t="s">
        <v>9</v>
      </c>
      <c r="C25" s="61">
        <v>103</v>
      </c>
      <c r="D25" s="48" t="s">
        <v>87</v>
      </c>
      <c r="E25" s="49">
        <v>221</v>
      </c>
      <c r="F25" s="62">
        <v>116.9</v>
      </c>
      <c r="G25" s="66"/>
    </row>
    <row r="26" spans="1:7" s="3" customFormat="1" ht="16.5" customHeight="1" hidden="1">
      <c r="A26" s="67" t="s">
        <v>46</v>
      </c>
      <c r="B26" s="60" t="s">
        <v>29</v>
      </c>
      <c r="C26" s="61">
        <v>103</v>
      </c>
      <c r="D26" s="48" t="s">
        <v>87</v>
      </c>
      <c r="E26" s="49">
        <v>223</v>
      </c>
      <c r="F26" s="62">
        <v>440.3</v>
      </c>
      <c r="G26" s="66"/>
    </row>
    <row r="27" spans="1:7" s="3" customFormat="1" ht="16.5" customHeight="1" hidden="1">
      <c r="A27" s="67" t="s">
        <v>47</v>
      </c>
      <c r="B27" s="60" t="s">
        <v>10</v>
      </c>
      <c r="C27" s="61">
        <v>103</v>
      </c>
      <c r="D27" s="48" t="s">
        <v>87</v>
      </c>
      <c r="E27" s="49">
        <v>225</v>
      </c>
      <c r="F27" s="62">
        <v>315.9</v>
      </c>
      <c r="G27" s="66"/>
    </row>
    <row r="28" spans="1:7" s="3" customFormat="1" ht="16.5" customHeight="1" hidden="1">
      <c r="A28" s="69" t="s">
        <v>48</v>
      </c>
      <c r="B28" s="60" t="s">
        <v>11</v>
      </c>
      <c r="C28" s="61">
        <v>103</v>
      </c>
      <c r="D28" s="48" t="s">
        <v>87</v>
      </c>
      <c r="E28" s="49">
        <v>226</v>
      </c>
      <c r="F28" s="62">
        <v>146.3</v>
      </c>
      <c r="G28" s="66"/>
    </row>
    <row r="29" spans="1:7" s="3" customFormat="1" ht="17.25" customHeight="1" hidden="1">
      <c r="A29" s="69" t="s">
        <v>49</v>
      </c>
      <c r="B29" s="60" t="s">
        <v>13</v>
      </c>
      <c r="C29" s="61">
        <v>103</v>
      </c>
      <c r="D29" s="48" t="s">
        <v>87</v>
      </c>
      <c r="E29" s="49">
        <v>290</v>
      </c>
      <c r="F29" s="62">
        <v>4</v>
      </c>
      <c r="G29" s="66"/>
    </row>
    <row r="30" spans="1:8" s="6" customFormat="1" ht="17.25" customHeight="1" hidden="1">
      <c r="A30" s="70"/>
      <c r="B30" s="56" t="s">
        <v>33</v>
      </c>
      <c r="C30" s="57">
        <v>103</v>
      </c>
      <c r="D30" s="58" t="s">
        <v>87</v>
      </c>
      <c r="E30" s="47">
        <v>260</v>
      </c>
      <c r="F30" s="39">
        <f>F31</f>
        <v>0</v>
      </c>
      <c r="G30" s="59"/>
      <c r="H30" s="35"/>
    </row>
    <row r="31" spans="1:7" s="3" customFormat="1" ht="17.25" customHeight="1" hidden="1">
      <c r="A31" s="69"/>
      <c r="B31" s="60" t="s">
        <v>34</v>
      </c>
      <c r="C31" s="61">
        <v>103</v>
      </c>
      <c r="D31" s="48" t="s">
        <v>87</v>
      </c>
      <c r="E31" s="49">
        <v>262</v>
      </c>
      <c r="F31" s="62">
        <v>0</v>
      </c>
      <c r="G31" s="66"/>
    </row>
    <row r="32" spans="1:8" ht="21" customHeight="1" hidden="1">
      <c r="A32" s="70" t="s">
        <v>50</v>
      </c>
      <c r="B32" s="56" t="s">
        <v>14</v>
      </c>
      <c r="C32" s="57">
        <v>103</v>
      </c>
      <c r="D32" s="58" t="s">
        <v>87</v>
      </c>
      <c r="E32" s="47">
        <v>300</v>
      </c>
      <c r="F32" s="39">
        <f>F33+F34</f>
        <v>130</v>
      </c>
      <c r="G32" s="59"/>
      <c r="H32" s="35"/>
    </row>
    <row r="33" spans="1:7" s="3" customFormat="1" ht="20.25" customHeight="1" hidden="1">
      <c r="A33" s="69" t="s">
        <v>51</v>
      </c>
      <c r="B33" s="60" t="s">
        <v>31</v>
      </c>
      <c r="C33" s="61">
        <v>103</v>
      </c>
      <c r="D33" s="48" t="s">
        <v>87</v>
      </c>
      <c r="E33" s="49">
        <v>310</v>
      </c>
      <c r="F33" s="62">
        <v>90</v>
      </c>
      <c r="G33" s="66"/>
    </row>
    <row r="34" spans="1:7" s="3" customFormat="1" ht="19.5" customHeight="1" hidden="1">
      <c r="A34" s="69" t="s">
        <v>52</v>
      </c>
      <c r="B34" s="60" t="s">
        <v>15</v>
      </c>
      <c r="C34" s="61">
        <v>103</v>
      </c>
      <c r="D34" s="48" t="s">
        <v>87</v>
      </c>
      <c r="E34" s="49">
        <v>340</v>
      </c>
      <c r="F34" s="62">
        <v>40</v>
      </c>
      <c r="G34" s="66"/>
    </row>
    <row r="35" spans="1:8" s="5" customFormat="1" ht="76.5" customHeight="1">
      <c r="A35" s="32" t="s">
        <v>132</v>
      </c>
      <c r="B35" s="9" t="s">
        <v>115</v>
      </c>
      <c r="C35" s="10">
        <v>104</v>
      </c>
      <c r="D35" s="16">
        <v>28437</v>
      </c>
      <c r="E35" s="16"/>
      <c r="F35" s="16">
        <v>28172.4</v>
      </c>
      <c r="G35" s="16">
        <v>28588.6</v>
      </c>
      <c r="H35" s="35"/>
    </row>
    <row r="36" spans="1:8" s="5" customFormat="1" ht="42" customHeight="1">
      <c r="A36" s="32" t="s">
        <v>133</v>
      </c>
      <c r="B36" s="114" t="s">
        <v>36</v>
      </c>
      <c r="C36" s="115">
        <v>107</v>
      </c>
      <c r="D36" s="116" t="s">
        <v>164</v>
      </c>
      <c r="E36" s="52"/>
      <c r="F36" s="52">
        <v>1001.6</v>
      </c>
      <c r="G36" s="52">
        <v>1002.4</v>
      </c>
      <c r="H36" s="35"/>
    </row>
    <row r="37" spans="1:8" s="5" customFormat="1" ht="18.75" customHeight="1" hidden="1">
      <c r="A37" s="70"/>
      <c r="B37" s="56" t="s">
        <v>12</v>
      </c>
      <c r="C37" s="57">
        <v>104</v>
      </c>
      <c r="D37" s="71" t="s">
        <v>84</v>
      </c>
      <c r="E37" s="41"/>
      <c r="F37" s="40">
        <f>F38</f>
        <v>0</v>
      </c>
      <c r="G37" s="72"/>
      <c r="H37" s="35"/>
    </row>
    <row r="38" spans="1:8" s="5" customFormat="1" ht="20.25" customHeight="1" hidden="1">
      <c r="A38" s="70"/>
      <c r="B38" s="56" t="s">
        <v>8</v>
      </c>
      <c r="C38" s="57">
        <v>104</v>
      </c>
      <c r="D38" s="71" t="s">
        <v>84</v>
      </c>
      <c r="E38" s="41">
        <v>220</v>
      </c>
      <c r="F38" s="40">
        <f>F39</f>
        <v>0</v>
      </c>
      <c r="G38" s="72"/>
      <c r="H38" s="35"/>
    </row>
    <row r="39" spans="1:8" s="5" customFormat="1" ht="17.25" customHeight="1" hidden="1">
      <c r="A39" s="70"/>
      <c r="B39" s="60" t="s">
        <v>11</v>
      </c>
      <c r="C39" s="61">
        <v>104</v>
      </c>
      <c r="D39" s="73" t="s">
        <v>84</v>
      </c>
      <c r="E39" s="42">
        <v>226</v>
      </c>
      <c r="F39" s="43">
        <v>0</v>
      </c>
      <c r="G39" s="72"/>
      <c r="H39" s="35"/>
    </row>
    <row r="40" spans="1:8" s="5" customFormat="1" ht="20.25" customHeight="1" hidden="1">
      <c r="A40" s="70"/>
      <c r="B40" s="56" t="s">
        <v>14</v>
      </c>
      <c r="C40" s="57">
        <v>104</v>
      </c>
      <c r="D40" s="71" t="s">
        <v>84</v>
      </c>
      <c r="E40" s="41">
        <v>300</v>
      </c>
      <c r="F40" s="40">
        <f>F41</f>
        <v>38.9</v>
      </c>
      <c r="G40" s="72"/>
      <c r="H40" s="35"/>
    </row>
    <row r="41" spans="1:8" s="5" customFormat="1" ht="17.25" customHeight="1" hidden="1">
      <c r="A41" s="70"/>
      <c r="B41" s="60" t="s">
        <v>15</v>
      </c>
      <c r="C41" s="61">
        <v>104</v>
      </c>
      <c r="D41" s="73" t="s">
        <v>84</v>
      </c>
      <c r="E41" s="42">
        <v>340</v>
      </c>
      <c r="F41" s="43">
        <v>38.9</v>
      </c>
      <c r="G41" s="72"/>
      <c r="H41" s="35"/>
    </row>
    <row r="42" spans="1:8" ht="20.25" customHeight="1">
      <c r="A42" s="117" t="s">
        <v>134</v>
      </c>
      <c r="B42" s="9" t="s">
        <v>16</v>
      </c>
      <c r="C42" s="10">
        <v>111</v>
      </c>
      <c r="D42" s="118" t="s">
        <v>155</v>
      </c>
      <c r="E42" s="52"/>
      <c r="F42" s="16">
        <v>12.1</v>
      </c>
      <c r="G42" s="16">
        <v>16.5</v>
      </c>
      <c r="H42" s="35"/>
    </row>
    <row r="43" spans="1:8" ht="16.5" customHeight="1" hidden="1">
      <c r="A43" s="68" t="s">
        <v>53</v>
      </c>
      <c r="B43" s="56" t="s">
        <v>12</v>
      </c>
      <c r="C43" s="57">
        <v>112</v>
      </c>
      <c r="D43" s="71" t="s">
        <v>88</v>
      </c>
      <c r="E43" s="41">
        <v>200</v>
      </c>
      <c r="F43" s="50">
        <f>F44</f>
        <v>50</v>
      </c>
      <c r="G43" s="72"/>
      <c r="H43" s="35"/>
    </row>
    <row r="44" spans="1:7" s="3" customFormat="1" ht="16.5" customHeight="1" hidden="1">
      <c r="A44" s="67" t="s">
        <v>54</v>
      </c>
      <c r="B44" s="60" t="s">
        <v>13</v>
      </c>
      <c r="C44" s="61">
        <v>112</v>
      </c>
      <c r="D44" s="73" t="s">
        <v>88</v>
      </c>
      <c r="E44" s="42">
        <v>290</v>
      </c>
      <c r="F44" s="76">
        <v>50</v>
      </c>
      <c r="G44" s="77"/>
    </row>
    <row r="45" spans="1:8" s="11" customFormat="1" ht="25.5" customHeight="1">
      <c r="A45" s="117" t="s">
        <v>135</v>
      </c>
      <c r="B45" s="9" t="s">
        <v>17</v>
      </c>
      <c r="C45" s="10">
        <v>113</v>
      </c>
      <c r="D45" s="30" t="s">
        <v>165</v>
      </c>
      <c r="E45" s="52"/>
      <c r="F45" s="16">
        <v>296.6</v>
      </c>
      <c r="G45" s="16">
        <v>305.7</v>
      </c>
      <c r="H45" s="36"/>
    </row>
    <row r="46" spans="1:8" s="11" customFormat="1" ht="25.5" customHeight="1">
      <c r="A46" s="117" t="s">
        <v>55</v>
      </c>
      <c r="B46" s="119" t="s">
        <v>35</v>
      </c>
      <c r="C46" s="19">
        <v>300</v>
      </c>
      <c r="D46" s="120" t="str">
        <f>D47</f>
        <v>170,2</v>
      </c>
      <c r="E46" s="20"/>
      <c r="F46" s="120">
        <f>F47</f>
        <v>186.6</v>
      </c>
      <c r="G46" s="120">
        <f>G47</f>
        <v>204</v>
      </c>
      <c r="H46" s="36"/>
    </row>
    <row r="47" spans="1:8" s="11" customFormat="1" ht="54.75" customHeight="1">
      <c r="A47" s="117" t="s">
        <v>56</v>
      </c>
      <c r="B47" s="9" t="s">
        <v>128</v>
      </c>
      <c r="C47" s="10">
        <v>309</v>
      </c>
      <c r="D47" s="30" t="s">
        <v>166</v>
      </c>
      <c r="E47" s="52"/>
      <c r="F47" s="16">
        <v>186.6</v>
      </c>
      <c r="G47" s="16">
        <v>204</v>
      </c>
      <c r="H47" s="36"/>
    </row>
    <row r="48" spans="1:8" s="11" customFormat="1" ht="14.25" customHeight="1" hidden="1">
      <c r="A48" s="68" t="s">
        <v>57</v>
      </c>
      <c r="B48" s="56" t="s">
        <v>12</v>
      </c>
      <c r="C48" s="57">
        <v>309</v>
      </c>
      <c r="D48" s="71" t="s">
        <v>87</v>
      </c>
      <c r="E48" s="41">
        <v>200</v>
      </c>
      <c r="F48" s="78">
        <f>F49</f>
        <v>304</v>
      </c>
      <c r="G48" s="79"/>
      <c r="H48" s="36"/>
    </row>
    <row r="49" spans="1:8" s="11" customFormat="1" ht="14.25" customHeight="1" hidden="1">
      <c r="A49" s="68" t="s">
        <v>58</v>
      </c>
      <c r="B49" s="56" t="s">
        <v>8</v>
      </c>
      <c r="C49" s="57">
        <v>309</v>
      </c>
      <c r="D49" s="71" t="s">
        <v>87</v>
      </c>
      <c r="E49" s="41">
        <v>220</v>
      </c>
      <c r="F49" s="78">
        <f>F50</f>
        <v>304</v>
      </c>
      <c r="G49" s="79"/>
      <c r="H49" s="36"/>
    </row>
    <row r="50" spans="1:8" s="11" customFormat="1" ht="15" customHeight="1" hidden="1">
      <c r="A50" s="68" t="s">
        <v>59</v>
      </c>
      <c r="B50" s="60" t="s">
        <v>11</v>
      </c>
      <c r="C50" s="61">
        <v>309</v>
      </c>
      <c r="D50" s="73" t="s">
        <v>87</v>
      </c>
      <c r="E50" s="42">
        <v>226</v>
      </c>
      <c r="F50" s="80">
        <v>304</v>
      </c>
      <c r="G50" s="79"/>
      <c r="H50" s="36"/>
    </row>
    <row r="51" spans="1:8" s="11" customFormat="1" ht="19.5" customHeight="1" hidden="1">
      <c r="A51" s="74" t="s">
        <v>122</v>
      </c>
      <c r="B51" s="53" t="s">
        <v>103</v>
      </c>
      <c r="C51" s="54">
        <v>401</v>
      </c>
      <c r="D51" s="75"/>
      <c r="E51" s="40"/>
      <c r="F51" s="39">
        <f>F52</f>
        <v>1039.7</v>
      </c>
      <c r="G51" s="39">
        <f>G52</f>
        <v>1136.8999999999999</v>
      </c>
      <c r="H51" s="36"/>
    </row>
    <row r="52" spans="1:8" s="11" customFormat="1" ht="133.5" customHeight="1" hidden="1">
      <c r="A52" s="74" t="s">
        <v>123</v>
      </c>
      <c r="B52" s="81" t="s">
        <v>158</v>
      </c>
      <c r="C52" s="82">
        <v>401</v>
      </c>
      <c r="D52" s="83"/>
      <c r="E52" s="44"/>
      <c r="F52" s="84">
        <f>F53</f>
        <v>1039.7</v>
      </c>
      <c r="G52" s="84">
        <f>G53</f>
        <v>1136.8999999999999</v>
      </c>
      <c r="H52" s="36"/>
    </row>
    <row r="53" spans="1:8" s="11" customFormat="1" ht="30" customHeight="1">
      <c r="A53" s="117" t="s">
        <v>129</v>
      </c>
      <c r="B53" s="119" t="s">
        <v>102</v>
      </c>
      <c r="C53" s="19">
        <v>400</v>
      </c>
      <c r="D53" s="121">
        <f>D54+D55</f>
        <v>948.4</v>
      </c>
      <c r="E53" s="121">
        <f>E54+E55</f>
        <v>0</v>
      </c>
      <c r="F53" s="121">
        <f>F54+F55</f>
        <v>1039.7</v>
      </c>
      <c r="G53" s="121">
        <f>G54+G55</f>
        <v>1136.8999999999999</v>
      </c>
      <c r="H53" s="36"/>
    </row>
    <row r="54" spans="1:8" s="11" customFormat="1" ht="18.75" customHeight="1">
      <c r="A54" s="117" t="s">
        <v>130</v>
      </c>
      <c r="B54" s="9" t="s">
        <v>103</v>
      </c>
      <c r="C54" s="10">
        <v>401</v>
      </c>
      <c r="D54" s="30" t="s">
        <v>167</v>
      </c>
      <c r="E54" s="52"/>
      <c r="F54" s="16">
        <v>986.6</v>
      </c>
      <c r="G54" s="16">
        <v>1078.8</v>
      </c>
      <c r="H54" s="36"/>
    </row>
    <row r="55" spans="1:8" s="11" customFormat="1" ht="28.5" customHeight="1">
      <c r="A55" s="117" t="s">
        <v>152</v>
      </c>
      <c r="B55" s="9" t="s">
        <v>151</v>
      </c>
      <c r="C55" s="10">
        <v>412</v>
      </c>
      <c r="D55" s="30" t="s">
        <v>168</v>
      </c>
      <c r="E55" s="52"/>
      <c r="F55" s="16">
        <v>53.1</v>
      </c>
      <c r="G55" s="16">
        <v>58.1</v>
      </c>
      <c r="H55" s="36"/>
    </row>
    <row r="56" spans="1:8" s="11" customFormat="1" ht="30" customHeight="1">
      <c r="A56" s="117" t="s">
        <v>136</v>
      </c>
      <c r="B56" s="18" t="s">
        <v>18</v>
      </c>
      <c r="C56" s="19">
        <v>500</v>
      </c>
      <c r="D56" s="20">
        <f>D63+D57</f>
        <v>37433</v>
      </c>
      <c r="E56" s="122"/>
      <c r="F56" s="20">
        <f>F63+F57</f>
        <v>41034.1</v>
      </c>
      <c r="G56" s="20">
        <f>G63+G57</f>
        <v>44870.8</v>
      </c>
      <c r="H56" s="36"/>
    </row>
    <row r="57" spans="1:8" s="11" customFormat="1" ht="30" customHeight="1" hidden="1">
      <c r="A57" s="123"/>
      <c r="B57" s="9" t="s">
        <v>89</v>
      </c>
      <c r="C57" s="10">
        <v>501</v>
      </c>
      <c r="D57" s="118"/>
      <c r="E57" s="52"/>
      <c r="F57" s="52">
        <f>F58</f>
        <v>0</v>
      </c>
      <c r="G57" s="124"/>
      <c r="H57" s="36"/>
    </row>
    <row r="58" spans="1:8" s="11" customFormat="1" ht="30" customHeight="1" hidden="1">
      <c r="A58" s="123"/>
      <c r="B58" s="125" t="s">
        <v>90</v>
      </c>
      <c r="C58" s="126">
        <v>501</v>
      </c>
      <c r="D58" s="127"/>
      <c r="E58" s="122"/>
      <c r="F58" s="122">
        <f>F59</f>
        <v>0</v>
      </c>
      <c r="G58" s="124"/>
      <c r="H58" s="36"/>
    </row>
    <row r="59" spans="1:8" s="11" customFormat="1" ht="30" customHeight="1" hidden="1">
      <c r="A59" s="123"/>
      <c r="B59" s="128" t="s">
        <v>82</v>
      </c>
      <c r="C59" s="129">
        <v>501</v>
      </c>
      <c r="D59" s="130" t="s">
        <v>87</v>
      </c>
      <c r="E59" s="131"/>
      <c r="F59" s="124">
        <f>F60</f>
        <v>0</v>
      </c>
      <c r="G59" s="124"/>
      <c r="H59" s="36"/>
    </row>
    <row r="60" spans="1:8" s="11" customFormat="1" ht="30" customHeight="1" hidden="1">
      <c r="A60" s="123"/>
      <c r="B60" s="9" t="s">
        <v>12</v>
      </c>
      <c r="C60" s="10">
        <v>501</v>
      </c>
      <c r="D60" s="118" t="s">
        <v>87</v>
      </c>
      <c r="E60" s="52">
        <v>200</v>
      </c>
      <c r="F60" s="23">
        <f>F61</f>
        <v>0</v>
      </c>
      <c r="G60" s="124"/>
      <c r="H60" s="36"/>
    </row>
    <row r="61" spans="1:8" s="11" customFormat="1" ht="30" customHeight="1" hidden="1">
      <c r="A61" s="123"/>
      <c r="B61" s="9" t="s">
        <v>8</v>
      </c>
      <c r="C61" s="10">
        <v>501</v>
      </c>
      <c r="D61" s="118" t="s">
        <v>87</v>
      </c>
      <c r="E61" s="52">
        <v>220</v>
      </c>
      <c r="F61" s="23">
        <f>F62</f>
        <v>0</v>
      </c>
      <c r="G61" s="124"/>
      <c r="H61" s="36"/>
    </row>
    <row r="62" spans="1:8" s="11" customFormat="1" ht="30" customHeight="1" hidden="1">
      <c r="A62" s="123"/>
      <c r="B62" s="132" t="s">
        <v>11</v>
      </c>
      <c r="C62" s="133">
        <v>501</v>
      </c>
      <c r="D62" s="134" t="s">
        <v>87</v>
      </c>
      <c r="E62" s="135">
        <v>226</v>
      </c>
      <c r="F62" s="136">
        <v>0</v>
      </c>
      <c r="G62" s="124"/>
      <c r="H62" s="36"/>
    </row>
    <row r="63" spans="1:8" s="11" customFormat="1" ht="12.75" customHeight="1">
      <c r="A63" s="117" t="s">
        <v>137</v>
      </c>
      <c r="B63" s="9" t="s">
        <v>111</v>
      </c>
      <c r="C63" s="118" t="s">
        <v>83</v>
      </c>
      <c r="D63" s="52">
        <v>37433</v>
      </c>
      <c r="E63" s="52"/>
      <c r="F63" s="137">
        <v>41034.1</v>
      </c>
      <c r="G63" s="137">
        <v>44870.8</v>
      </c>
      <c r="H63" s="36"/>
    </row>
    <row r="64" spans="1:8" s="12" customFormat="1" ht="17.25" customHeight="1" hidden="1">
      <c r="A64" s="68"/>
      <c r="B64" s="56"/>
      <c r="C64" s="71"/>
      <c r="D64" s="41"/>
      <c r="E64" s="41"/>
      <c r="F64" s="87"/>
      <c r="G64" s="88"/>
      <c r="H64" s="25"/>
    </row>
    <row r="65" spans="1:8" s="12" customFormat="1" ht="17.25" customHeight="1" hidden="1">
      <c r="A65" s="68"/>
      <c r="B65" s="56"/>
      <c r="C65" s="71"/>
      <c r="D65" s="41"/>
      <c r="E65" s="41"/>
      <c r="F65" s="87"/>
      <c r="G65" s="88"/>
      <c r="H65" s="25"/>
    </row>
    <row r="66" spans="1:8" s="14" customFormat="1" ht="18" customHeight="1" hidden="1">
      <c r="A66" s="67"/>
      <c r="B66" s="60"/>
      <c r="C66" s="73"/>
      <c r="D66" s="42"/>
      <c r="E66" s="42"/>
      <c r="F66" s="89"/>
      <c r="G66" s="90"/>
      <c r="H66" s="27"/>
    </row>
    <row r="67" spans="1:8" s="21" customFormat="1" ht="14.25" customHeight="1" hidden="1">
      <c r="A67" s="91" t="s">
        <v>62</v>
      </c>
      <c r="B67" s="92" t="s">
        <v>116</v>
      </c>
      <c r="C67" s="93">
        <v>503</v>
      </c>
      <c r="D67" s="94" t="s">
        <v>114</v>
      </c>
      <c r="E67" s="45"/>
      <c r="F67" s="95">
        <v>7051.6</v>
      </c>
      <c r="G67" s="79"/>
      <c r="H67" s="36"/>
    </row>
    <row r="68" spans="1:8" s="21" customFormat="1" ht="14.25" customHeight="1" hidden="1">
      <c r="A68" s="91" t="s">
        <v>63</v>
      </c>
      <c r="B68" s="96" t="s">
        <v>117</v>
      </c>
      <c r="C68" s="97" t="s">
        <v>91</v>
      </c>
      <c r="D68" s="46"/>
      <c r="E68" s="46"/>
      <c r="F68" s="98">
        <f>F69</f>
        <v>150</v>
      </c>
      <c r="G68" s="79"/>
      <c r="H68" s="36"/>
    </row>
    <row r="69" spans="1:8" s="21" customFormat="1" ht="16.5" customHeight="1" hidden="1">
      <c r="A69" s="91" t="s">
        <v>65</v>
      </c>
      <c r="B69" s="92" t="s">
        <v>116</v>
      </c>
      <c r="C69" s="93">
        <v>503</v>
      </c>
      <c r="D69" s="94" t="s">
        <v>114</v>
      </c>
      <c r="E69" s="45"/>
      <c r="F69" s="95">
        <v>150</v>
      </c>
      <c r="G69" s="79"/>
      <c r="H69" s="36"/>
    </row>
    <row r="70" spans="1:8" s="11" customFormat="1" ht="41.25" customHeight="1" hidden="1">
      <c r="A70" s="91" t="s">
        <v>60</v>
      </c>
      <c r="B70" s="96" t="s">
        <v>118</v>
      </c>
      <c r="C70" s="97" t="s">
        <v>91</v>
      </c>
      <c r="D70" s="46"/>
      <c r="E70" s="46"/>
      <c r="F70" s="98">
        <f>F71</f>
        <v>2177.6</v>
      </c>
      <c r="G70" s="79"/>
      <c r="H70" s="36"/>
    </row>
    <row r="71" spans="1:8" s="11" customFormat="1" ht="27" customHeight="1" hidden="1">
      <c r="A71" s="91" t="s">
        <v>61</v>
      </c>
      <c r="B71" s="92" t="s">
        <v>116</v>
      </c>
      <c r="C71" s="93">
        <v>503</v>
      </c>
      <c r="D71" s="94" t="s">
        <v>114</v>
      </c>
      <c r="E71" s="45"/>
      <c r="F71" s="95">
        <v>2177.6</v>
      </c>
      <c r="G71" s="79"/>
      <c r="H71" s="36"/>
    </row>
    <row r="72" spans="1:8" s="11" customFormat="1" ht="14.25" customHeight="1" hidden="1">
      <c r="A72" s="91" t="s">
        <v>62</v>
      </c>
      <c r="B72" s="96" t="s">
        <v>119</v>
      </c>
      <c r="C72" s="97" t="s">
        <v>91</v>
      </c>
      <c r="D72" s="46"/>
      <c r="E72" s="46"/>
      <c r="F72" s="98">
        <f>F73</f>
        <v>370.2</v>
      </c>
      <c r="G72" s="79"/>
      <c r="H72" s="36"/>
    </row>
    <row r="73" spans="1:8" s="11" customFormat="1" ht="14.25" customHeight="1" hidden="1">
      <c r="A73" s="91" t="s">
        <v>63</v>
      </c>
      <c r="B73" s="92" t="s">
        <v>116</v>
      </c>
      <c r="C73" s="93">
        <v>503</v>
      </c>
      <c r="D73" s="94" t="s">
        <v>114</v>
      </c>
      <c r="E73" s="45"/>
      <c r="F73" s="95">
        <v>370.2</v>
      </c>
      <c r="G73" s="79"/>
      <c r="H73" s="36"/>
    </row>
    <row r="74" spans="1:8" s="11" customFormat="1" ht="14.25" customHeight="1" hidden="1">
      <c r="A74" s="91" t="s">
        <v>64</v>
      </c>
      <c r="B74" s="60" t="s">
        <v>10</v>
      </c>
      <c r="C74" s="73" t="s">
        <v>83</v>
      </c>
      <c r="D74" s="42">
        <v>500</v>
      </c>
      <c r="E74" s="42">
        <v>225</v>
      </c>
      <c r="F74" s="89">
        <v>0</v>
      </c>
      <c r="G74" s="79"/>
      <c r="H74" s="36"/>
    </row>
    <row r="75" spans="1:8" s="11" customFormat="1" ht="67.5" customHeight="1" hidden="1">
      <c r="A75" s="91" t="s">
        <v>60</v>
      </c>
      <c r="B75" s="96" t="s">
        <v>92</v>
      </c>
      <c r="C75" s="97" t="s">
        <v>83</v>
      </c>
      <c r="D75" s="46"/>
      <c r="E75" s="46"/>
      <c r="F75" s="98">
        <f>F76</f>
        <v>0</v>
      </c>
      <c r="G75" s="79"/>
      <c r="H75" s="36"/>
    </row>
    <row r="76" spans="1:8" s="11" customFormat="1" ht="27" customHeight="1" hidden="1">
      <c r="A76" s="91" t="s">
        <v>61</v>
      </c>
      <c r="B76" s="99" t="s">
        <v>82</v>
      </c>
      <c r="C76" s="94" t="s">
        <v>83</v>
      </c>
      <c r="D76" s="45">
        <v>500</v>
      </c>
      <c r="E76" s="45"/>
      <c r="F76" s="95">
        <f>F77</f>
        <v>0</v>
      </c>
      <c r="G76" s="79"/>
      <c r="H76" s="36"/>
    </row>
    <row r="77" spans="1:8" s="11" customFormat="1" ht="14.25" customHeight="1" hidden="1">
      <c r="A77" s="91" t="s">
        <v>62</v>
      </c>
      <c r="B77" s="56" t="s">
        <v>12</v>
      </c>
      <c r="C77" s="71" t="s">
        <v>83</v>
      </c>
      <c r="D77" s="41">
        <v>500</v>
      </c>
      <c r="E77" s="41">
        <v>200</v>
      </c>
      <c r="F77" s="87">
        <f>F78</f>
        <v>0</v>
      </c>
      <c r="G77" s="79"/>
      <c r="H77" s="36"/>
    </row>
    <row r="78" spans="1:8" s="11" customFormat="1" ht="14.25" customHeight="1" hidden="1">
      <c r="A78" s="91" t="s">
        <v>63</v>
      </c>
      <c r="B78" s="56" t="s">
        <v>8</v>
      </c>
      <c r="C78" s="71" t="s">
        <v>83</v>
      </c>
      <c r="D78" s="41">
        <v>500</v>
      </c>
      <c r="E78" s="41">
        <v>220</v>
      </c>
      <c r="F78" s="87">
        <f>F79</f>
        <v>0</v>
      </c>
      <c r="G78" s="79"/>
      <c r="H78" s="36"/>
    </row>
    <row r="79" spans="1:8" s="11" customFormat="1" ht="16.5" customHeight="1" hidden="1">
      <c r="A79" s="91" t="s">
        <v>65</v>
      </c>
      <c r="B79" s="60" t="s">
        <v>11</v>
      </c>
      <c r="C79" s="73" t="s">
        <v>83</v>
      </c>
      <c r="D79" s="42">
        <v>500</v>
      </c>
      <c r="E79" s="42">
        <v>226</v>
      </c>
      <c r="F79" s="89">
        <v>0</v>
      </c>
      <c r="G79" s="79"/>
      <c r="H79" s="36"/>
    </row>
    <row r="80" spans="1:8" s="11" customFormat="1" ht="75" customHeight="1" hidden="1">
      <c r="A80" s="91" t="s">
        <v>66</v>
      </c>
      <c r="B80" s="96" t="s">
        <v>81</v>
      </c>
      <c r="C80" s="97" t="s">
        <v>83</v>
      </c>
      <c r="D80" s="46"/>
      <c r="E80" s="46"/>
      <c r="F80" s="98">
        <f>F81</f>
        <v>0</v>
      </c>
      <c r="G80" s="79"/>
      <c r="H80" s="36"/>
    </row>
    <row r="81" spans="1:8" s="11" customFormat="1" ht="50.25" customHeight="1" hidden="1">
      <c r="A81" s="91" t="s">
        <v>67</v>
      </c>
      <c r="B81" s="99" t="s">
        <v>85</v>
      </c>
      <c r="C81" s="94" t="s">
        <v>83</v>
      </c>
      <c r="D81" s="45">
        <v>599</v>
      </c>
      <c r="E81" s="45"/>
      <c r="F81" s="100">
        <f>F82</f>
        <v>0</v>
      </c>
      <c r="G81" s="79"/>
      <c r="H81" s="36"/>
    </row>
    <row r="82" spans="1:8" s="11" customFormat="1" ht="16.5" customHeight="1" hidden="1">
      <c r="A82" s="91" t="s">
        <v>68</v>
      </c>
      <c r="B82" s="56" t="s">
        <v>12</v>
      </c>
      <c r="C82" s="71" t="s">
        <v>83</v>
      </c>
      <c r="D82" s="41">
        <v>599</v>
      </c>
      <c r="E82" s="41">
        <v>200</v>
      </c>
      <c r="F82" s="87">
        <f>F83</f>
        <v>0</v>
      </c>
      <c r="G82" s="79"/>
      <c r="H82" s="36"/>
    </row>
    <row r="83" spans="1:8" s="11" customFormat="1" ht="16.5" customHeight="1" hidden="1">
      <c r="A83" s="91" t="s">
        <v>69</v>
      </c>
      <c r="B83" s="56" t="s">
        <v>8</v>
      </c>
      <c r="C83" s="71" t="s">
        <v>83</v>
      </c>
      <c r="D83" s="41">
        <v>599</v>
      </c>
      <c r="E83" s="41">
        <v>220</v>
      </c>
      <c r="F83" s="87">
        <f>F84</f>
        <v>0</v>
      </c>
      <c r="G83" s="79"/>
      <c r="H83" s="36"/>
    </row>
    <row r="84" spans="1:8" s="11" customFormat="1" ht="16.5" customHeight="1" hidden="1">
      <c r="A84" s="91" t="s">
        <v>70</v>
      </c>
      <c r="B84" s="60" t="s">
        <v>11</v>
      </c>
      <c r="C84" s="73" t="s">
        <v>83</v>
      </c>
      <c r="D84" s="42">
        <v>599</v>
      </c>
      <c r="E84" s="42">
        <v>226</v>
      </c>
      <c r="F84" s="89">
        <v>0</v>
      </c>
      <c r="G84" s="79"/>
      <c r="H84" s="36"/>
    </row>
    <row r="85" spans="1:8" s="11" customFormat="1" ht="19.5" customHeight="1">
      <c r="A85" s="138" t="s">
        <v>138</v>
      </c>
      <c r="B85" s="139" t="s">
        <v>19</v>
      </c>
      <c r="C85" s="140" t="s">
        <v>20</v>
      </c>
      <c r="D85" s="141">
        <f>D86+D87+D93</f>
        <v>1621.1</v>
      </c>
      <c r="E85" s="141">
        <f>E86+E87+E93</f>
        <v>200</v>
      </c>
      <c r="F85" s="141">
        <f>F86+F87+F93</f>
        <v>1777</v>
      </c>
      <c r="G85" s="141">
        <f>G86+G87+G93</f>
        <v>1943.1999999999998</v>
      </c>
      <c r="H85" s="36"/>
    </row>
    <row r="86" spans="1:8" s="11" customFormat="1" ht="39" customHeight="1">
      <c r="A86" s="138" t="s">
        <v>139</v>
      </c>
      <c r="B86" s="9" t="s">
        <v>126</v>
      </c>
      <c r="C86" s="118" t="s">
        <v>127</v>
      </c>
      <c r="D86" s="16">
        <v>369.3</v>
      </c>
      <c r="E86" s="16"/>
      <c r="F86" s="137">
        <v>404.8</v>
      </c>
      <c r="G86" s="137">
        <v>442.6</v>
      </c>
      <c r="H86" s="36"/>
    </row>
    <row r="87" spans="1:8" s="11" customFormat="1" ht="18.75" customHeight="1" hidden="1">
      <c r="A87" s="117" t="s">
        <v>140</v>
      </c>
      <c r="B87" s="9" t="s">
        <v>153</v>
      </c>
      <c r="C87" s="118" t="s">
        <v>21</v>
      </c>
      <c r="D87" s="52">
        <v>0</v>
      </c>
      <c r="E87" s="52">
        <v>200</v>
      </c>
      <c r="F87" s="142">
        <v>0</v>
      </c>
      <c r="G87" s="142">
        <v>0</v>
      </c>
      <c r="H87" s="36"/>
    </row>
    <row r="88" spans="1:8" s="11" customFormat="1" ht="40.5" customHeight="1" hidden="1">
      <c r="A88" s="31" t="s">
        <v>71</v>
      </c>
      <c r="B88" s="9" t="s">
        <v>8</v>
      </c>
      <c r="C88" s="118" t="s">
        <v>21</v>
      </c>
      <c r="D88" s="52">
        <v>447</v>
      </c>
      <c r="E88" s="52">
        <v>220</v>
      </c>
      <c r="F88" s="142">
        <v>682.5</v>
      </c>
      <c r="G88" s="142">
        <v>699.2</v>
      </c>
      <c r="H88" s="36"/>
    </row>
    <row r="89" spans="1:8" s="11" customFormat="1" ht="26.25" customHeight="1" hidden="1">
      <c r="A89" s="31" t="s">
        <v>72</v>
      </c>
      <c r="B89" s="132" t="s">
        <v>11</v>
      </c>
      <c r="C89" s="134" t="s">
        <v>21</v>
      </c>
      <c r="D89" s="135">
        <v>447</v>
      </c>
      <c r="E89" s="135">
        <v>226</v>
      </c>
      <c r="F89" s="142">
        <v>682.5</v>
      </c>
      <c r="G89" s="142">
        <v>699.2</v>
      </c>
      <c r="H89" s="36"/>
    </row>
    <row r="90" spans="1:8" s="11" customFormat="1" ht="14.25" customHeight="1" hidden="1">
      <c r="A90" s="31" t="s">
        <v>73</v>
      </c>
      <c r="B90" s="125" t="s">
        <v>100</v>
      </c>
      <c r="C90" s="127" t="s">
        <v>21</v>
      </c>
      <c r="D90" s="122"/>
      <c r="E90" s="122"/>
      <c r="F90" s="142">
        <v>682.5</v>
      </c>
      <c r="G90" s="142">
        <v>699.2</v>
      </c>
      <c r="H90" s="36"/>
    </row>
    <row r="91" spans="1:8" s="11" customFormat="1" ht="14.25" customHeight="1" hidden="1">
      <c r="A91" s="31" t="s">
        <v>74</v>
      </c>
      <c r="B91" s="128" t="s">
        <v>124</v>
      </c>
      <c r="C91" s="129">
        <v>707</v>
      </c>
      <c r="D91" s="130" t="s">
        <v>125</v>
      </c>
      <c r="E91" s="131"/>
      <c r="F91" s="142">
        <v>682.5</v>
      </c>
      <c r="G91" s="142">
        <v>699.2</v>
      </c>
      <c r="H91" s="36"/>
    </row>
    <row r="92" spans="1:8" s="11" customFormat="1" ht="14.25" customHeight="1" hidden="1">
      <c r="A92" s="31" t="s">
        <v>75</v>
      </c>
      <c r="B92" s="132" t="s">
        <v>11</v>
      </c>
      <c r="C92" s="134" t="s">
        <v>21</v>
      </c>
      <c r="D92" s="135">
        <v>447</v>
      </c>
      <c r="E92" s="135">
        <v>226</v>
      </c>
      <c r="F92" s="142">
        <v>682.5</v>
      </c>
      <c r="G92" s="142">
        <v>699.2</v>
      </c>
      <c r="H92" s="36"/>
    </row>
    <row r="93" spans="1:8" s="11" customFormat="1" ht="18" customHeight="1">
      <c r="A93" s="31" t="s">
        <v>140</v>
      </c>
      <c r="B93" s="9" t="s">
        <v>156</v>
      </c>
      <c r="C93" s="118" t="s">
        <v>157</v>
      </c>
      <c r="D93" s="52">
        <v>1251.8</v>
      </c>
      <c r="E93" s="52"/>
      <c r="F93" s="142">
        <v>1372.2</v>
      </c>
      <c r="G93" s="142">
        <v>1500.6</v>
      </c>
      <c r="H93" s="36"/>
    </row>
    <row r="94" spans="1:8" s="12" customFormat="1" ht="21" customHeight="1">
      <c r="A94" s="31" t="s">
        <v>141</v>
      </c>
      <c r="B94" s="18" t="s">
        <v>112</v>
      </c>
      <c r="C94" s="140" t="s">
        <v>22</v>
      </c>
      <c r="D94" s="141">
        <f>D95</f>
        <v>9702.4</v>
      </c>
      <c r="E94" s="122"/>
      <c r="F94" s="141">
        <f>F95</f>
        <v>10635.9</v>
      </c>
      <c r="G94" s="141">
        <f>G95</f>
        <v>11630.4</v>
      </c>
      <c r="H94" s="25"/>
    </row>
    <row r="95" spans="1:8" s="13" customFormat="1" ht="15.75" customHeight="1">
      <c r="A95" s="31" t="s">
        <v>142</v>
      </c>
      <c r="B95" s="9" t="s">
        <v>23</v>
      </c>
      <c r="C95" s="118" t="s">
        <v>24</v>
      </c>
      <c r="D95" s="52">
        <v>9702.4</v>
      </c>
      <c r="E95" s="52"/>
      <c r="F95" s="137">
        <v>10635.9</v>
      </c>
      <c r="G95" s="137">
        <v>11630.4</v>
      </c>
      <c r="H95" s="36"/>
    </row>
    <row r="96" spans="1:8" s="13" customFormat="1" ht="15" customHeight="1" hidden="1">
      <c r="A96" s="91"/>
      <c r="B96" s="56" t="s">
        <v>12</v>
      </c>
      <c r="C96" s="71" t="s">
        <v>24</v>
      </c>
      <c r="D96" s="41">
        <v>500</v>
      </c>
      <c r="E96" s="41">
        <v>200</v>
      </c>
      <c r="F96" s="87">
        <f>F97</f>
        <v>0</v>
      </c>
      <c r="G96" s="79"/>
      <c r="H96" s="36"/>
    </row>
    <row r="97" spans="1:8" s="13" customFormat="1" ht="15" customHeight="1" hidden="1">
      <c r="A97" s="91"/>
      <c r="B97" s="56" t="s">
        <v>97</v>
      </c>
      <c r="C97" s="71" t="s">
        <v>98</v>
      </c>
      <c r="D97" s="41">
        <v>500</v>
      </c>
      <c r="E97" s="41">
        <v>220</v>
      </c>
      <c r="F97" s="87">
        <f>F99+F98</f>
        <v>0</v>
      </c>
      <c r="G97" s="79"/>
      <c r="H97" s="36"/>
    </row>
    <row r="98" spans="1:8" s="13" customFormat="1" ht="15" customHeight="1" hidden="1">
      <c r="A98" s="91"/>
      <c r="B98" s="60" t="s">
        <v>9</v>
      </c>
      <c r="C98" s="73" t="s">
        <v>24</v>
      </c>
      <c r="D98" s="42">
        <v>500</v>
      </c>
      <c r="E98" s="42">
        <v>221</v>
      </c>
      <c r="F98" s="89"/>
      <c r="G98" s="79"/>
      <c r="H98" s="36"/>
    </row>
    <row r="99" spans="1:8" s="13" customFormat="1" ht="15" customHeight="1" hidden="1">
      <c r="A99" s="91"/>
      <c r="B99" s="60" t="s">
        <v>99</v>
      </c>
      <c r="C99" s="73" t="s">
        <v>24</v>
      </c>
      <c r="D99" s="42">
        <v>500</v>
      </c>
      <c r="E99" s="42">
        <v>226</v>
      </c>
      <c r="F99" s="89"/>
      <c r="G99" s="79"/>
      <c r="H99" s="36"/>
    </row>
    <row r="100" spans="1:8" s="13" customFormat="1" ht="28.5" customHeight="1" hidden="1">
      <c r="A100" s="91"/>
      <c r="B100" s="60" t="s">
        <v>13</v>
      </c>
      <c r="C100" s="73" t="s">
        <v>24</v>
      </c>
      <c r="D100" s="42">
        <v>500</v>
      </c>
      <c r="E100" s="42">
        <v>290</v>
      </c>
      <c r="F100" s="89">
        <v>294</v>
      </c>
      <c r="G100" s="79"/>
      <c r="H100" s="36"/>
    </row>
    <row r="101" spans="1:8" s="13" customFormat="1" ht="28.5" customHeight="1" hidden="1">
      <c r="A101" s="91"/>
      <c r="B101" s="96" t="s">
        <v>101</v>
      </c>
      <c r="C101" s="97" t="s">
        <v>24</v>
      </c>
      <c r="D101" s="46"/>
      <c r="E101" s="46"/>
      <c r="F101" s="98">
        <f>F102</f>
        <v>0</v>
      </c>
      <c r="G101" s="79"/>
      <c r="H101" s="36"/>
    </row>
    <row r="102" spans="1:8" s="13" customFormat="1" ht="15" customHeight="1" hidden="1">
      <c r="A102" s="91"/>
      <c r="B102" s="99" t="s">
        <v>93</v>
      </c>
      <c r="C102" s="94" t="s">
        <v>24</v>
      </c>
      <c r="D102" s="94" t="s">
        <v>94</v>
      </c>
      <c r="E102" s="45"/>
      <c r="F102" s="100"/>
      <c r="G102" s="79"/>
      <c r="H102" s="36"/>
    </row>
    <row r="103" spans="1:8" s="13" customFormat="1" ht="15" customHeight="1" hidden="1">
      <c r="A103" s="91"/>
      <c r="B103" s="56" t="s">
        <v>12</v>
      </c>
      <c r="C103" s="71" t="s">
        <v>24</v>
      </c>
      <c r="D103" s="71" t="s">
        <v>94</v>
      </c>
      <c r="E103" s="41">
        <v>200</v>
      </c>
      <c r="F103" s="87">
        <f>F104+F107+F113</f>
        <v>1476.4</v>
      </c>
      <c r="G103" s="79"/>
      <c r="H103" s="36"/>
    </row>
    <row r="104" spans="1:8" s="13" customFormat="1" ht="15" customHeight="1" hidden="1">
      <c r="A104" s="91"/>
      <c r="B104" s="56" t="s">
        <v>6</v>
      </c>
      <c r="C104" s="71" t="s">
        <v>24</v>
      </c>
      <c r="D104" s="71" t="s">
        <v>94</v>
      </c>
      <c r="E104" s="41">
        <v>210</v>
      </c>
      <c r="F104" s="87">
        <f>F105+F106</f>
        <v>915.4000000000001</v>
      </c>
      <c r="G104" s="79"/>
      <c r="H104" s="36"/>
    </row>
    <row r="105" spans="1:8" s="13" customFormat="1" ht="15" customHeight="1" hidden="1">
      <c r="A105" s="91"/>
      <c r="B105" s="60" t="s">
        <v>4</v>
      </c>
      <c r="C105" s="71" t="s">
        <v>24</v>
      </c>
      <c r="D105" s="73" t="s">
        <v>94</v>
      </c>
      <c r="E105" s="42">
        <v>211</v>
      </c>
      <c r="F105" s="89">
        <v>682.1</v>
      </c>
      <c r="G105" s="79"/>
      <c r="H105" s="36"/>
    </row>
    <row r="106" spans="1:8" s="13" customFormat="1" ht="15" customHeight="1" hidden="1">
      <c r="A106" s="91"/>
      <c r="B106" s="60" t="s">
        <v>7</v>
      </c>
      <c r="C106" s="71" t="s">
        <v>24</v>
      </c>
      <c r="D106" s="73" t="s">
        <v>94</v>
      </c>
      <c r="E106" s="42">
        <v>213</v>
      </c>
      <c r="F106" s="89">
        <v>233.3</v>
      </c>
      <c r="G106" s="79"/>
      <c r="H106" s="36"/>
    </row>
    <row r="107" spans="1:8" s="13" customFormat="1" ht="15" customHeight="1" hidden="1">
      <c r="A107" s="91"/>
      <c r="B107" s="56" t="s">
        <v>8</v>
      </c>
      <c r="C107" s="71" t="s">
        <v>24</v>
      </c>
      <c r="D107" s="71" t="s">
        <v>94</v>
      </c>
      <c r="E107" s="41">
        <v>220</v>
      </c>
      <c r="F107" s="87">
        <f>F108+F109+F110+F111+F112</f>
        <v>511.29999999999995</v>
      </c>
      <c r="G107" s="79"/>
      <c r="H107" s="36"/>
    </row>
    <row r="108" spans="1:8" s="13" customFormat="1" ht="15" customHeight="1" hidden="1">
      <c r="A108" s="91"/>
      <c r="B108" s="60" t="s">
        <v>9</v>
      </c>
      <c r="C108" s="71" t="s">
        <v>24</v>
      </c>
      <c r="D108" s="73" t="s">
        <v>94</v>
      </c>
      <c r="E108" s="42">
        <v>221</v>
      </c>
      <c r="F108" s="89">
        <v>23.8</v>
      </c>
      <c r="G108" s="79"/>
      <c r="H108" s="36"/>
    </row>
    <row r="109" spans="1:8" s="13" customFormat="1" ht="15" customHeight="1" hidden="1">
      <c r="A109" s="91"/>
      <c r="B109" s="60" t="s">
        <v>29</v>
      </c>
      <c r="C109" s="71" t="s">
        <v>24</v>
      </c>
      <c r="D109" s="73" t="s">
        <v>94</v>
      </c>
      <c r="E109" s="42">
        <v>223</v>
      </c>
      <c r="F109" s="89">
        <v>114.9</v>
      </c>
      <c r="G109" s="79"/>
      <c r="H109" s="36"/>
    </row>
    <row r="110" spans="1:8" s="13" customFormat="1" ht="15" customHeight="1" hidden="1">
      <c r="A110" s="91"/>
      <c r="B110" s="60" t="s">
        <v>30</v>
      </c>
      <c r="C110" s="71" t="s">
        <v>24</v>
      </c>
      <c r="D110" s="73" t="s">
        <v>94</v>
      </c>
      <c r="E110" s="42">
        <v>224</v>
      </c>
      <c r="F110" s="89">
        <v>276.2</v>
      </c>
      <c r="G110" s="79"/>
      <c r="H110" s="36"/>
    </row>
    <row r="111" spans="1:8" s="13" customFormat="1" ht="15" customHeight="1" hidden="1">
      <c r="A111" s="91"/>
      <c r="B111" s="60" t="s">
        <v>10</v>
      </c>
      <c r="C111" s="71" t="s">
        <v>24</v>
      </c>
      <c r="D111" s="73" t="s">
        <v>94</v>
      </c>
      <c r="E111" s="42">
        <v>225</v>
      </c>
      <c r="F111" s="89">
        <v>82.4</v>
      </c>
      <c r="G111" s="79"/>
      <c r="H111" s="36"/>
    </row>
    <row r="112" spans="1:8" s="13" customFormat="1" ht="15" customHeight="1" hidden="1">
      <c r="A112" s="91"/>
      <c r="B112" s="60" t="s">
        <v>11</v>
      </c>
      <c r="C112" s="71" t="s">
        <v>24</v>
      </c>
      <c r="D112" s="73" t="s">
        <v>94</v>
      </c>
      <c r="E112" s="42">
        <v>226</v>
      </c>
      <c r="F112" s="89">
        <v>14</v>
      </c>
      <c r="G112" s="79"/>
      <c r="H112" s="36"/>
    </row>
    <row r="113" spans="1:8" s="13" customFormat="1" ht="15" customHeight="1" hidden="1">
      <c r="A113" s="91"/>
      <c r="B113" s="56" t="s">
        <v>13</v>
      </c>
      <c r="C113" s="71" t="s">
        <v>24</v>
      </c>
      <c r="D113" s="71" t="s">
        <v>94</v>
      </c>
      <c r="E113" s="41">
        <v>290</v>
      </c>
      <c r="F113" s="87">
        <v>49.7</v>
      </c>
      <c r="G113" s="79"/>
      <c r="H113" s="36"/>
    </row>
    <row r="114" spans="1:8" s="13" customFormat="1" ht="15" customHeight="1" hidden="1">
      <c r="A114" s="91"/>
      <c r="B114" s="56" t="s">
        <v>14</v>
      </c>
      <c r="C114" s="71" t="s">
        <v>24</v>
      </c>
      <c r="D114" s="71" t="s">
        <v>94</v>
      </c>
      <c r="E114" s="41">
        <v>300</v>
      </c>
      <c r="F114" s="87">
        <f>F115+F116</f>
        <v>42</v>
      </c>
      <c r="G114" s="79"/>
      <c r="H114" s="36"/>
    </row>
    <row r="115" spans="1:8" s="13" customFormat="1" ht="15" customHeight="1" hidden="1">
      <c r="A115" s="91"/>
      <c r="B115" s="60" t="s">
        <v>31</v>
      </c>
      <c r="C115" s="71" t="s">
        <v>24</v>
      </c>
      <c r="D115" s="73" t="s">
        <v>94</v>
      </c>
      <c r="E115" s="42">
        <v>310</v>
      </c>
      <c r="F115" s="89">
        <v>30</v>
      </c>
      <c r="G115" s="79"/>
      <c r="H115" s="36"/>
    </row>
    <row r="116" spans="1:8" s="13" customFormat="1" ht="15" customHeight="1" hidden="1">
      <c r="A116" s="91"/>
      <c r="B116" s="60" t="s">
        <v>15</v>
      </c>
      <c r="C116" s="71" t="s">
        <v>24</v>
      </c>
      <c r="D116" s="73" t="s">
        <v>94</v>
      </c>
      <c r="E116" s="42">
        <v>340</v>
      </c>
      <c r="F116" s="89">
        <v>12</v>
      </c>
      <c r="G116" s="79"/>
      <c r="H116" s="36"/>
    </row>
    <row r="117" spans="1:8" s="13" customFormat="1" ht="15" customHeight="1" hidden="1">
      <c r="A117" s="91" t="s">
        <v>76</v>
      </c>
      <c r="B117" s="56" t="s">
        <v>12</v>
      </c>
      <c r="C117" s="71" t="s">
        <v>26</v>
      </c>
      <c r="D117" s="41">
        <v>500</v>
      </c>
      <c r="E117" s="41">
        <v>200</v>
      </c>
      <c r="F117" s="87">
        <f>F118</f>
        <v>575</v>
      </c>
      <c r="G117" s="79"/>
      <c r="H117" s="36"/>
    </row>
    <row r="118" spans="1:8" s="13" customFormat="1" ht="15" customHeight="1" hidden="1">
      <c r="A118" s="91" t="s">
        <v>77</v>
      </c>
      <c r="B118" s="56" t="s">
        <v>8</v>
      </c>
      <c r="C118" s="71" t="s">
        <v>26</v>
      </c>
      <c r="D118" s="41">
        <v>500</v>
      </c>
      <c r="E118" s="41">
        <v>220</v>
      </c>
      <c r="F118" s="87">
        <f>F119</f>
        <v>575</v>
      </c>
      <c r="G118" s="79"/>
      <c r="H118" s="36"/>
    </row>
    <row r="119" spans="1:8" s="13" customFormat="1" ht="15" customHeight="1" hidden="1">
      <c r="A119" s="91" t="s">
        <v>78</v>
      </c>
      <c r="B119" s="60" t="s">
        <v>11</v>
      </c>
      <c r="C119" s="73" t="s">
        <v>26</v>
      </c>
      <c r="D119" s="42">
        <v>500</v>
      </c>
      <c r="E119" s="42">
        <v>226</v>
      </c>
      <c r="F119" s="89">
        <v>575</v>
      </c>
      <c r="G119" s="79"/>
      <c r="H119" s="36"/>
    </row>
    <row r="120" spans="1:8" s="13" customFormat="1" ht="17.25" customHeight="1" hidden="1">
      <c r="A120" s="91" t="s">
        <v>79</v>
      </c>
      <c r="B120" s="56" t="s">
        <v>12</v>
      </c>
      <c r="C120" s="71" t="s">
        <v>96</v>
      </c>
      <c r="D120" s="41">
        <v>500</v>
      </c>
      <c r="E120" s="41">
        <v>200</v>
      </c>
      <c r="F120" s="101">
        <f>F121</f>
        <v>440</v>
      </c>
      <c r="G120" s="79"/>
      <c r="H120" s="36"/>
    </row>
    <row r="121" spans="1:8" s="15" customFormat="1" ht="13.5" customHeight="1" hidden="1">
      <c r="A121" s="102" t="s">
        <v>80</v>
      </c>
      <c r="B121" s="60" t="s">
        <v>13</v>
      </c>
      <c r="C121" s="73" t="s">
        <v>96</v>
      </c>
      <c r="D121" s="42">
        <v>500</v>
      </c>
      <c r="E121" s="42">
        <v>290</v>
      </c>
      <c r="F121" s="103">
        <v>440</v>
      </c>
      <c r="G121" s="104"/>
      <c r="H121" s="26"/>
    </row>
    <row r="122" spans="1:8" s="12" customFormat="1" ht="19.5" customHeight="1">
      <c r="A122" s="143" t="s">
        <v>143</v>
      </c>
      <c r="B122" s="146" t="s">
        <v>27</v>
      </c>
      <c r="C122" s="151" t="s">
        <v>28</v>
      </c>
      <c r="D122" s="141">
        <f>D124+D123</f>
        <v>14216.9</v>
      </c>
      <c r="E122" s="144"/>
      <c r="F122" s="141">
        <f>F124+F123</f>
        <v>14770.4</v>
      </c>
      <c r="G122" s="141">
        <f>G124+G123</f>
        <v>15368.4</v>
      </c>
      <c r="H122" s="28"/>
    </row>
    <row r="123" spans="1:8" s="12" customFormat="1" ht="19.5" customHeight="1">
      <c r="A123" s="143" t="s">
        <v>144</v>
      </c>
      <c r="B123" s="148" t="s">
        <v>169</v>
      </c>
      <c r="C123" s="147" t="s">
        <v>170</v>
      </c>
      <c r="D123" s="149">
        <v>783.4</v>
      </c>
      <c r="E123" s="149"/>
      <c r="F123" s="137">
        <v>813.9</v>
      </c>
      <c r="G123" s="137">
        <v>846.8</v>
      </c>
      <c r="H123" s="28"/>
    </row>
    <row r="124" spans="1:8" s="17" customFormat="1" ht="21" customHeight="1">
      <c r="A124" s="31" t="s">
        <v>145</v>
      </c>
      <c r="B124" s="9" t="s">
        <v>86</v>
      </c>
      <c r="C124" s="118" t="s">
        <v>32</v>
      </c>
      <c r="D124" s="145">
        <v>13433.5</v>
      </c>
      <c r="E124" s="152"/>
      <c r="F124" s="137">
        <v>13956.5</v>
      </c>
      <c r="G124" s="137">
        <v>14521.6</v>
      </c>
      <c r="H124" s="36"/>
    </row>
    <row r="125" spans="1:8" s="17" customFormat="1" ht="21" customHeight="1" hidden="1">
      <c r="A125" s="91"/>
      <c r="B125" s="56" t="s">
        <v>12</v>
      </c>
      <c r="C125" s="71" t="s">
        <v>32</v>
      </c>
      <c r="D125" s="41">
        <v>598</v>
      </c>
      <c r="E125" s="41">
        <v>200</v>
      </c>
      <c r="F125" s="87">
        <f>F126</f>
        <v>508.4</v>
      </c>
      <c r="G125" s="79"/>
      <c r="H125" s="36"/>
    </row>
    <row r="126" spans="1:8" s="17" customFormat="1" ht="20.25" customHeight="1" hidden="1">
      <c r="A126" s="91"/>
      <c r="B126" s="56" t="s">
        <v>97</v>
      </c>
      <c r="C126" s="71" t="s">
        <v>32</v>
      </c>
      <c r="D126" s="41">
        <v>598</v>
      </c>
      <c r="E126" s="41">
        <v>220</v>
      </c>
      <c r="F126" s="87">
        <f>F127</f>
        <v>508.4</v>
      </c>
      <c r="G126" s="79"/>
      <c r="H126" s="36"/>
    </row>
    <row r="127" spans="1:8" s="17" customFormat="1" ht="21.75" customHeight="1" hidden="1">
      <c r="A127" s="91"/>
      <c r="B127" s="60" t="s">
        <v>99</v>
      </c>
      <c r="C127" s="73" t="s">
        <v>32</v>
      </c>
      <c r="D127" s="42">
        <v>598</v>
      </c>
      <c r="E127" s="42">
        <v>226</v>
      </c>
      <c r="F127" s="89">
        <v>508.4</v>
      </c>
      <c r="G127" s="79"/>
      <c r="H127" s="36"/>
    </row>
    <row r="128" spans="1:8" s="17" customFormat="1" ht="21.75" customHeight="1">
      <c r="A128" s="31" t="s">
        <v>146</v>
      </c>
      <c r="B128" s="18" t="s">
        <v>104</v>
      </c>
      <c r="C128" s="140" t="s">
        <v>105</v>
      </c>
      <c r="D128" s="153">
        <f>D129</f>
        <v>305</v>
      </c>
      <c r="E128" s="150"/>
      <c r="F128" s="153">
        <f>F129</f>
        <v>334.3</v>
      </c>
      <c r="G128" s="153">
        <f>G129</f>
        <v>365.6</v>
      </c>
      <c r="H128" s="36"/>
    </row>
    <row r="129" spans="1:8" s="17" customFormat="1" ht="21.75" customHeight="1">
      <c r="A129" s="31" t="s">
        <v>147</v>
      </c>
      <c r="B129" s="9" t="s">
        <v>106</v>
      </c>
      <c r="C129" s="118" t="s">
        <v>107</v>
      </c>
      <c r="D129" s="150">
        <v>305</v>
      </c>
      <c r="E129" s="150"/>
      <c r="F129" s="154">
        <v>334.3</v>
      </c>
      <c r="G129" s="154">
        <v>365.6</v>
      </c>
      <c r="H129" s="36"/>
    </row>
    <row r="130" spans="1:8" s="17" customFormat="1" ht="22.5" customHeight="1">
      <c r="A130" s="31" t="s">
        <v>148</v>
      </c>
      <c r="B130" s="18" t="s">
        <v>108</v>
      </c>
      <c r="C130" s="140" t="s">
        <v>109</v>
      </c>
      <c r="D130" s="141">
        <f>D131</f>
        <v>6688.8</v>
      </c>
      <c r="E130" s="44"/>
      <c r="F130" s="141">
        <f>F131+F147</f>
        <v>7332.3</v>
      </c>
      <c r="G130" s="141">
        <f>G131+G147</f>
        <v>8017.9</v>
      </c>
      <c r="H130" s="36"/>
    </row>
    <row r="131" spans="1:8" s="17" customFormat="1" ht="15.75" customHeight="1">
      <c r="A131" s="31" t="s">
        <v>149</v>
      </c>
      <c r="B131" s="9" t="s">
        <v>25</v>
      </c>
      <c r="C131" s="118" t="s">
        <v>110</v>
      </c>
      <c r="D131" s="145">
        <v>6688.8</v>
      </c>
      <c r="E131" s="40"/>
      <c r="F131" s="137">
        <v>7332.3</v>
      </c>
      <c r="G131" s="137">
        <v>8017.9</v>
      </c>
      <c r="H131" s="36"/>
    </row>
    <row r="132" spans="1:8" s="5" customFormat="1" ht="27.75" customHeight="1" hidden="1">
      <c r="A132" s="105"/>
      <c r="B132" s="85"/>
      <c r="C132" s="86"/>
      <c r="D132" s="43"/>
      <c r="E132" s="43"/>
      <c r="F132" s="156"/>
      <c r="G132" s="157"/>
      <c r="H132" s="35"/>
    </row>
    <row r="133" spans="1:8" s="5" customFormat="1" ht="27.75" customHeight="1" hidden="1">
      <c r="A133" s="105"/>
      <c r="B133" s="85"/>
      <c r="C133" s="86"/>
      <c r="D133" s="43"/>
      <c r="E133" s="43"/>
      <c r="F133" s="156"/>
      <c r="G133" s="157"/>
      <c r="H133" s="35"/>
    </row>
    <row r="134" spans="1:8" ht="19.5">
      <c r="A134" s="106"/>
      <c r="B134" s="51"/>
      <c r="C134" s="51"/>
      <c r="D134" s="155">
        <f>D12+D46+D53+D56+D85+D94+D122+D128+D130</f>
        <v>120987.9</v>
      </c>
      <c r="E134" s="51"/>
      <c r="F134" s="158">
        <f>F12+F46+F53+F56+F85+F94+F122+F128+F130</f>
        <v>121149.69999999998</v>
      </c>
      <c r="G134" s="158">
        <f>G12+G46+G53+G56+G85+G94+G122+G128+G130</f>
        <v>128132.7</v>
      </c>
      <c r="H134" s="35"/>
    </row>
    <row r="135" spans="2:6" ht="12.75">
      <c r="B135" s="1"/>
      <c r="C135" s="1"/>
      <c r="D135" s="1"/>
      <c r="E135" s="1"/>
      <c r="F135" s="1"/>
    </row>
  </sheetData>
  <sheetProtection/>
  <mergeCells count="10">
    <mergeCell ref="D1:G1"/>
    <mergeCell ref="G6:G10"/>
    <mergeCell ref="B2:F3"/>
    <mergeCell ref="B4:F4"/>
    <mergeCell ref="A6:A10"/>
    <mergeCell ref="D6:D10"/>
    <mergeCell ref="B6:B10"/>
    <mergeCell ref="F6:F10"/>
    <mergeCell ref="E6:E10"/>
    <mergeCell ref="C6:C10"/>
  </mergeCells>
  <printOptions/>
  <pageMargins left="1.1811023622047245" right="0.1968503937007874" top="0.1968503937007874" bottom="0.1968503937007874" header="0.5118110236220472" footer="0.5118110236220472"/>
  <pageSetup horizontalDpi="600" verticalDpi="600" orientation="portrait" paperSize="9" scale="88" r:id="rId1"/>
  <rowBreaks count="1" manualBreakCount="1">
    <brk id="9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</dc:creator>
  <cp:keywords/>
  <dc:description/>
  <cp:lastModifiedBy>User1</cp:lastModifiedBy>
  <cp:lastPrinted>2014-11-24T12:36:51Z</cp:lastPrinted>
  <dcterms:created xsi:type="dcterms:W3CDTF">2003-01-14T06:58:04Z</dcterms:created>
  <dcterms:modified xsi:type="dcterms:W3CDTF">2018-10-15T08:09:37Z</dcterms:modified>
  <cp:category/>
  <cp:version/>
  <cp:contentType/>
  <cp:contentStatus/>
</cp:coreProperties>
</file>