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500" windowHeight="1170" activeTab="0"/>
  </bookViews>
  <sheets>
    <sheet name="роспись" sheetId="1" r:id="rId1"/>
    <sheet name="Лист3" sheetId="2" r:id="rId2"/>
  </sheets>
  <definedNames>
    <definedName name="_xlnm.Print_Area" localSheetId="0">'роспись'!$A$1:$G$189</definedName>
  </definedNames>
  <calcPr fullCalcOnLoad="1"/>
</workbook>
</file>

<file path=xl/sharedStrings.xml><?xml version="1.0" encoding="utf-8"?>
<sst xmlns="http://schemas.openxmlformats.org/spreadsheetml/2006/main" count="698" uniqueCount="367">
  <si>
    <t>Код целевой статьи</t>
  </si>
  <si>
    <t>Код вида расходов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</si>
  <si>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</si>
  <si>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</si>
  <si>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</si>
  <si>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</si>
  <si>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ОБРАЗОВАНИЕ</t>
  </si>
  <si>
    <t>КУЛЬТУРА</t>
  </si>
  <si>
    <t>ПЕРИОДИЧЕСКАЯ ПЕЧАТЬ И ИЗДАТЕЛЬСТВА</t>
  </si>
  <si>
    <t>СОЦИАЛЬНАЯ ПОЛИТИКА</t>
  </si>
  <si>
    <t>НАЦИОНАЛЬНАЯ БЕЗОПАСТНОСТЬ И ПРАВООХРАНИТЕЛЬНАЯ ДЕЯТЕЛЬНОСТЬ</t>
  </si>
  <si>
    <t>ОБЕСПЕЧЕНИЕ ПРОВЕДЕНИЯ ВЫБОРОВ И РЕФЕРЕНДУМОВ</t>
  </si>
  <si>
    <t>Резервный фонд местной администрации</t>
  </si>
  <si>
    <t>муниципальный округ Малая Охта</t>
  </si>
  <si>
    <t>ОХРАНА СЕМЬИ И ДЕТСТВА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</si>
  <si>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</si>
  <si>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</si>
  <si>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</si>
  <si>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</si>
  <si>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</si>
  <si>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Расходы на формирование архивных фондов органов местного самоуправления, муниципальных предприятий и учреждений</t>
  </si>
  <si>
    <t xml:space="preserve">Расходы по подготовке и обучению неработающего населения внутригородского муниципального образования способам защиты и действиям в чрезвычайных ситуациях </t>
  </si>
  <si>
    <t>Расходы на организацию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</t>
  </si>
  <si>
    <t>Расходы по опубликованию муниципальных правовых актов и иной информации внутригородского муниципального образования</t>
  </si>
  <si>
    <t>Расходы на создание условий для развития массовой физической культуры и спорта на территории внутригородского муниципального образования</t>
  </si>
  <si>
    <t>Члены избирательной комиссии внутригородского муниципального образования</t>
  </si>
  <si>
    <t>НАЦИОНАЛЬНАЯ ЭКОНОМИКА</t>
  </si>
  <si>
    <t>ОБЩЕЭКОНОМИЧЕСКИЕ ВОПРОСЫ</t>
  </si>
  <si>
    <t>ФИЗИЧЕСКАЯ КУЛЬТУРА И СПОРТ</t>
  </si>
  <si>
    <t>ФИЗИЧЕСКАЯ КУЛЬТУРА</t>
  </si>
  <si>
    <t>СРЕДСТВА МАССОВОЙ ИНФОРМАЦИИ</t>
  </si>
  <si>
    <t>БЛАГОУСТРОЙСТВО</t>
  </si>
  <si>
    <t xml:space="preserve">КУЛЬТУРА, КИНЕМАТОГРАФИЯ </t>
  </si>
  <si>
    <t>240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</si>
  <si>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</si>
  <si>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</si>
  <si>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</si>
  <si>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</si>
  <si>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</si>
  <si>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870</t>
  </si>
  <si>
    <t>№ п/п</t>
  </si>
  <si>
    <t>1.1.</t>
  </si>
  <si>
    <t>1.1.1.</t>
  </si>
  <si>
    <t>1.1.1.1.</t>
  </si>
  <si>
    <t>Расходы по устройству искусственных неровностей</t>
  </si>
  <si>
    <t>Расходы по озеленению территории, в т.ч. компенсационное озеленение</t>
  </si>
  <si>
    <t>Расходы на ликвидацию несанкционированных свалок, уборка водных акваторий</t>
  </si>
  <si>
    <t>Расходы по текущему ремонту придомовых территорий и дворовых территорий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</si>
  <si>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</si>
  <si>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</si>
  <si>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организацию и проведение досуговых мероприятий для жителей муниципального образования</t>
  </si>
  <si>
    <t xml:space="preserve">Наименование </t>
  </si>
  <si>
    <t>01</t>
  </si>
  <si>
    <t>02</t>
  </si>
  <si>
    <t>01          02</t>
  </si>
  <si>
    <t>01         02</t>
  </si>
  <si>
    <t>Код раздела/ подраздела</t>
  </si>
  <si>
    <t>01         03</t>
  </si>
  <si>
    <t xml:space="preserve">        03</t>
  </si>
  <si>
    <t>01        03</t>
  </si>
  <si>
    <t>13</t>
  </si>
  <si>
    <t>01          13</t>
  </si>
  <si>
    <t>07</t>
  </si>
  <si>
    <t>01          07</t>
  </si>
  <si>
    <t>04</t>
  </si>
  <si>
    <t>01         04</t>
  </si>
  <si>
    <t>01          04</t>
  </si>
  <si>
    <t>11</t>
  </si>
  <si>
    <t>01          11</t>
  </si>
  <si>
    <t>01         13</t>
  </si>
  <si>
    <t>01        13</t>
  </si>
  <si>
    <t>03</t>
  </si>
  <si>
    <t xml:space="preserve">ЗАЩИТА НАСЕЛЕНИЯ И ТЕРРИТОРИИ ОТ ЧРЕЗВЫЧАЙНЫХ СИТУАЦИЙ ПРИРОДНОГО И ТЕХНОГЕННОГО ХАРАКТЕРА, ГРАЖДАНСКАЯ ОБОРОНА 
</t>
  </si>
  <si>
    <t>03        09</t>
  </si>
  <si>
    <t>03         09</t>
  </si>
  <si>
    <t xml:space="preserve">       09</t>
  </si>
  <si>
    <t>10</t>
  </si>
  <si>
    <t>05</t>
  </si>
  <si>
    <t>05         03</t>
  </si>
  <si>
    <t>05          03</t>
  </si>
  <si>
    <t>05        03</t>
  </si>
  <si>
    <t xml:space="preserve">05         03 </t>
  </si>
  <si>
    <t xml:space="preserve">05        03 </t>
  </si>
  <si>
    <t xml:space="preserve">05          03 </t>
  </si>
  <si>
    <t>07         05</t>
  </si>
  <si>
    <t>07          05</t>
  </si>
  <si>
    <t>07        07</t>
  </si>
  <si>
    <t>07       07</t>
  </si>
  <si>
    <t>08</t>
  </si>
  <si>
    <t>08         01</t>
  </si>
  <si>
    <t>08       01</t>
  </si>
  <si>
    <t>08        01</t>
  </si>
  <si>
    <t>10         04</t>
  </si>
  <si>
    <t>10          04</t>
  </si>
  <si>
    <t>11          01</t>
  </si>
  <si>
    <t>12</t>
  </si>
  <si>
    <t>12          02</t>
  </si>
  <si>
    <t>к решению</t>
  </si>
  <si>
    <t>Муниципального Совета внутригородского муниципального образования Санкт-Петербурга</t>
  </si>
  <si>
    <t>1.</t>
  </si>
  <si>
    <t>1.2.</t>
  </si>
  <si>
    <t>1.2.1.</t>
  </si>
  <si>
    <t>1.2.1.1.</t>
  </si>
  <si>
    <t>1.2.2.</t>
  </si>
  <si>
    <t>1.2.2.1.</t>
  </si>
  <si>
    <t>1.2.3.</t>
  </si>
  <si>
    <t>1.2.3.1.</t>
  </si>
  <si>
    <t>1.3.</t>
  </si>
  <si>
    <t>1.3.1.</t>
  </si>
  <si>
    <t>1.3.1.1.</t>
  </si>
  <si>
    <t>1.3.2.</t>
  </si>
  <si>
    <t>1.3.2.1.</t>
  </si>
  <si>
    <t>1.3.2.2.</t>
  </si>
  <si>
    <t>1.3.2.2.1.</t>
  </si>
  <si>
    <t>1.3.2.3.</t>
  </si>
  <si>
    <t>1.3.2.3.1.</t>
  </si>
  <si>
    <t>1.3.3.</t>
  </si>
  <si>
    <t>1.3.3.1.</t>
  </si>
  <si>
    <t>1.4.</t>
  </si>
  <si>
    <t>1.4.1.</t>
  </si>
  <si>
    <t>1.4.1.1.</t>
  </si>
  <si>
    <t>1.5.</t>
  </si>
  <si>
    <t>1.5.1.</t>
  </si>
  <si>
    <t>1.5.1.1.</t>
  </si>
  <si>
    <t>1.6.</t>
  </si>
  <si>
    <t>1.6.1.</t>
  </si>
  <si>
    <t>1.6.1.1.</t>
  </si>
  <si>
    <t>1.6.3.</t>
  </si>
  <si>
    <t>1.6.3.1.</t>
  </si>
  <si>
    <t>1.6.4.</t>
  </si>
  <si>
    <t>1.6.4.1.</t>
  </si>
  <si>
    <t>2.</t>
  </si>
  <si>
    <t>2.1.</t>
  </si>
  <si>
    <t>2.1.1.</t>
  </si>
  <si>
    <t>2.1.1.1.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</si>
  <si>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</si>
  <si>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</si>
  <si>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</si>
  <si>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</si>
  <si>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</si>
  <si>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</si>
  <si>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</si>
  <si>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</si>
  <si>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4.1.1.1.1.</t>
  </si>
  <si>
    <t>5.</t>
  </si>
  <si>
    <t>5.1.</t>
  </si>
  <si>
    <t>5.1.1.</t>
  </si>
  <si>
    <t>5.1.1.1.</t>
  </si>
  <si>
    <t>5.2.</t>
  </si>
  <si>
    <t>5.2.1.</t>
  </si>
  <si>
    <t>5.2.1.1.</t>
  </si>
  <si>
    <t>6.</t>
  </si>
  <si>
    <t>6.1.</t>
  </si>
  <si>
    <t>6.1.1.</t>
  </si>
  <si>
    <t>6.1.1.1.</t>
  </si>
  <si>
    <t>6.1.2.</t>
  </si>
  <si>
    <t>6.1.2.1.</t>
  </si>
  <si>
    <t>7.</t>
  </si>
  <si>
    <t>7.1.</t>
  </si>
  <si>
    <t>7.1.1.</t>
  </si>
  <si>
    <t>7.1.1.1.</t>
  </si>
  <si>
    <t>7.2.</t>
  </si>
  <si>
    <t>7.2.1.</t>
  </si>
  <si>
    <t>7.2.1.1.</t>
  </si>
  <si>
    <t>7.2.2.</t>
  </si>
  <si>
    <t>7.2.2.1.</t>
  </si>
  <si>
    <t>8.</t>
  </si>
  <si>
    <t>8.1.</t>
  </si>
  <si>
    <t>8.1.1.</t>
  </si>
  <si>
    <t>8.1.1.1.</t>
  </si>
  <si>
    <t>9.</t>
  </si>
  <si>
    <t>9.1.</t>
  </si>
  <si>
    <t>9.1.1.</t>
  </si>
  <si>
    <t>9.1.1.1.</t>
  </si>
  <si>
    <t>10        04</t>
  </si>
  <si>
    <t>12        02</t>
  </si>
  <si>
    <t>01        11</t>
  </si>
  <si>
    <t>01        07</t>
  </si>
  <si>
    <t>01        04</t>
  </si>
  <si>
    <t>01       04</t>
  </si>
  <si>
    <t>100</t>
  </si>
  <si>
    <t>120</t>
  </si>
  <si>
    <t>200</t>
  </si>
  <si>
    <t>800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</si>
  <si>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</si>
  <si>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</si>
  <si>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</si>
  <si>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</si>
  <si>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</si>
  <si>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>Публичные нормативные социальные выплаты гражданам</t>
  </si>
  <si>
    <t>1.1.1.1.1.</t>
  </si>
  <si>
    <t>1.2.1.1.1.</t>
  </si>
  <si>
    <t>1.2.2.1.1.</t>
  </si>
  <si>
    <t>1.2.3.1.1.</t>
  </si>
  <si>
    <t>1.3.1.1.1.</t>
  </si>
  <si>
    <t>1.3.2.1.1.</t>
  </si>
  <si>
    <t>1.3.3.1.1.</t>
  </si>
  <si>
    <t>1.4.1.1.1.</t>
  </si>
  <si>
    <t>1.5.1.1.1.</t>
  </si>
  <si>
    <t>1.6.1.1.1.</t>
  </si>
  <si>
    <t>1.6.4.1.1.</t>
  </si>
  <si>
    <t>2.1.1.1.1.</t>
  </si>
  <si>
    <t>3.1.1.1.1.</t>
  </si>
  <si>
    <t>5.1.1.1.1.</t>
  </si>
  <si>
    <t>6.1.1.1.1.</t>
  </si>
  <si>
    <t>6.1.2.1.1.</t>
  </si>
  <si>
    <t>7.1.1.1.1.</t>
  </si>
  <si>
    <t>7.2.1.1.1.</t>
  </si>
  <si>
    <t>7.2.2.1.1.</t>
  </si>
  <si>
    <t>8.1.1.1.1.</t>
  </si>
  <si>
    <t>9.1.1.1.1.</t>
  </si>
  <si>
    <t>Расходы на организации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</si>
  <si>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04         01</t>
  </si>
  <si>
    <t>01         07</t>
  </si>
  <si>
    <t>1.4.1.2.</t>
  </si>
  <si>
    <t>1.4.1.2.1.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</si>
  <si>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</si>
  <si>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Социальные выплаты гражданам, кроме публичных нормативных социальных выплат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</si>
  <si>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</si>
  <si>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Депутаты, осуществляющие свою деятельность на постоянной основе </t>
  </si>
  <si>
    <t xml:space="preserve">Компенсация депутатам, осуществляющим свои полномочия на непостоянной основе </t>
  </si>
  <si>
    <t>Расходы на создание зон отдыха, оформление к праздничным мероприятиям, обустройство и содержание детских и спортивных площадок</t>
  </si>
  <si>
    <t>Расходы на осуществление закупок товаров, работ, услуг для обеспечения муниципальных нужд</t>
  </si>
  <si>
    <t>Закупка товаров, работ  и услуг для государственных (муниципальных) нужд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</si>
  <si>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</si>
  <si>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</si>
  <si>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</si>
  <si>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</si>
  <si>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3.2.</t>
  </si>
  <si>
    <t>3.2.1.</t>
  </si>
  <si>
    <t>3.2.1.1.</t>
  </si>
  <si>
    <t>3.2.1.1.1.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</si>
  <si>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</si>
  <si>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</si>
  <si>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НАЦИОНАЛЬНОЙ ЭКОНОМИКИ</t>
  </si>
  <si>
    <t>Расходы на содействие развития малого бизнеса на территории муниципального образования</t>
  </si>
  <si>
    <t>04      12</t>
  </si>
  <si>
    <t xml:space="preserve">               12</t>
  </si>
  <si>
    <t xml:space="preserve">Расходы на участие в профилактике терроризма и экстремизма, а также минимизации и (или) ликвидации последствий проявления терроризма и экстремизма </t>
  </si>
  <si>
    <t>Расходы на участие в деятельности по профилактике правонарушений в Санкт-Петербурге</t>
  </si>
  <si>
    <t xml:space="preserve">Расходы по участию в реализации мер по профилактике дорожно-транспортного травматизма 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</si>
  <si>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</si>
  <si>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организацию мероприятий по сохранению и развитию местных традиций и обрядов</t>
  </si>
  <si>
    <t>1.3.4.</t>
  </si>
  <si>
    <t>1.3.4.1.</t>
  </si>
  <si>
    <t>1.3.4.1.1.</t>
  </si>
  <si>
    <t>1.3.4.2.</t>
  </si>
  <si>
    <t>1.3.4.2.1.</t>
  </si>
  <si>
    <t>РАСПРЕДЕЛЕНИЕ БЮДЖЕТНЫХ АССИГНОВАНИЙ БЮДЖЕТА ВНУТРИГОРОДСКОГО МУНИЦИПАЛЬНОГО ОБРАЗОВАНИЯ САНКТ-ПЕТЕРБУРГА МУНИЦИПАЛЬНЫЙ ОКРУГ МАЛАЯ ОХТА</t>
  </si>
  <si>
    <t>0020000011</t>
  </si>
  <si>
    <t>0020000023</t>
  </si>
  <si>
    <t>0020000031</t>
  </si>
  <si>
    <t>0020000032</t>
  </si>
  <si>
    <t>00200G0850</t>
  </si>
  <si>
    <t>09200G0100</t>
  </si>
  <si>
    <t>0020000052</t>
  </si>
  <si>
    <t>0700000061</t>
  </si>
  <si>
    <t>0900000072</t>
  </si>
  <si>
    <t>2190000091</t>
  </si>
  <si>
    <t>5100000101</t>
  </si>
  <si>
    <t>3450000121</t>
  </si>
  <si>
    <t>4.1.2.</t>
  </si>
  <si>
    <t>4.1.2.1.</t>
  </si>
  <si>
    <t>4.1.2.1.1.</t>
  </si>
  <si>
    <t>4.1.3.</t>
  </si>
  <si>
    <t>4.1.3.1.</t>
  </si>
  <si>
    <t>4.1.3.1.1.</t>
  </si>
  <si>
    <t>4.1.4.</t>
  </si>
  <si>
    <t>4.1.4.1.</t>
  </si>
  <si>
    <t>4.1.4.1.1.</t>
  </si>
  <si>
    <t>4.1.5.</t>
  </si>
  <si>
    <t>4.1.5.1.</t>
  </si>
  <si>
    <t>4.1.5.1.1.</t>
  </si>
  <si>
    <t>4280000181</t>
  </si>
  <si>
    <t>5050000231</t>
  </si>
  <si>
    <t>50500000231</t>
  </si>
  <si>
    <t>51100G0860</t>
  </si>
  <si>
    <t>51100G0870</t>
  </si>
  <si>
    <t xml:space="preserve">МОЛОДЕЖНАЯ ПОЛИТИКА </t>
  </si>
  <si>
    <t>0020000081</t>
  </si>
  <si>
    <t>0020000082</t>
  </si>
  <si>
    <t>Расходы по осуществлению защиты прав потребителей</t>
  </si>
  <si>
    <t>Расходы на организацию и проведение досуговых мероприятий для жителей внутригородского муниципального образования</t>
  </si>
  <si>
    <t>4310000191</t>
  </si>
  <si>
    <t>5120000241</t>
  </si>
  <si>
    <t>4570000251</t>
  </si>
  <si>
    <t xml:space="preserve">Сумма         (тыс. руб.) </t>
  </si>
  <si>
    <t>5.3.</t>
  </si>
  <si>
    <t>ДРУГИЕ ВОПРОСЫ В ОБЛАСТИ ОБРАЗОВАНИЯ</t>
  </si>
  <si>
    <t>09</t>
  </si>
  <si>
    <t>07         09</t>
  </si>
  <si>
    <t>07          09</t>
  </si>
  <si>
    <t>07        09</t>
  </si>
  <si>
    <t>07     09</t>
  </si>
  <si>
    <t>07       09</t>
  </si>
  <si>
    <t>5.3.1.</t>
  </si>
  <si>
    <t>5.3.1.1.</t>
  </si>
  <si>
    <t>5.3.1.1.1.</t>
  </si>
  <si>
    <t>5.3.2.</t>
  </si>
  <si>
    <t>5.3.2.1.</t>
  </si>
  <si>
    <t>5.3.3.</t>
  </si>
  <si>
    <t>5.3.3.1.</t>
  </si>
  <si>
    <t>5.3.3.1.1.</t>
  </si>
  <si>
    <t>5.3.4.</t>
  </si>
  <si>
    <t>5.3.4.1.</t>
  </si>
  <si>
    <t>5.3.4.1.1.</t>
  </si>
  <si>
    <t>5.3.5.</t>
  </si>
  <si>
    <t>5.3.5.1.</t>
  </si>
  <si>
    <t>5.3.5.1.1.</t>
  </si>
  <si>
    <t>НА 2018 ГОД</t>
  </si>
  <si>
    <t>Расходы на проведение работ по военно-патриотическому воспитанию граждан РФ</t>
  </si>
  <si>
    <t>Расходы на участие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внутригородского муниципального образования Санкт-Петербурга муниципального округа Малая Охта, социальную и культурную адаптацию мигрантов, профилактику межнациональных (межэтнических) конфликтов</t>
  </si>
  <si>
    <t>1.2.1.2.</t>
  </si>
  <si>
    <t>1.2.1.2.1.</t>
  </si>
  <si>
    <t>1.2.1.3.</t>
  </si>
  <si>
    <t>1.2.1.3.1.</t>
  </si>
  <si>
    <t>1.6.2.</t>
  </si>
  <si>
    <t>1.6.2.1.</t>
  </si>
  <si>
    <t>1.6.2.1.1.</t>
  </si>
  <si>
    <t>1.6.3.1.1</t>
  </si>
  <si>
    <t>5.2.1.1.1.</t>
  </si>
  <si>
    <t>5.3.6.</t>
  </si>
  <si>
    <t>5.3.6.1.</t>
  </si>
  <si>
    <t>5.3.6.1.1.</t>
  </si>
  <si>
    <t>5.3.7.</t>
  </si>
  <si>
    <t>5.3.7.1.</t>
  </si>
  <si>
    <t>5.3.7.1.1.</t>
  </si>
  <si>
    <t>6.1.3.</t>
  </si>
  <si>
    <t>6.1.3.1.</t>
  </si>
  <si>
    <t>6.1.3.1.1.</t>
  </si>
  <si>
    <t xml:space="preserve"> от _________________________  № _____</t>
  </si>
  <si>
    <t>"Приложение №5</t>
  </si>
  <si>
    <t>от 13.11.2017г.  № 31</t>
  </si>
  <si>
    <t>"</t>
  </si>
  <si>
    <t>0921000071</t>
  </si>
  <si>
    <t>092100071</t>
  </si>
  <si>
    <t>0922000073</t>
  </si>
  <si>
    <t>0923000461</t>
  </si>
  <si>
    <t>4401000491</t>
  </si>
  <si>
    <t>4402000511</t>
  </si>
  <si>
    <t>4403000521</t>
  </si>
  <si>
    <t>4404000531</t>
  </si>
  <si>
    <t>4405000541</t>
  </si>
  <si>
    <t>4503000561</t>
  </si>
  <si>
    <t>4406000591</t>
  </si>
  <si>
    <t>4501000201</t>
  </si>
  <si>
    <t>4502000211</t>
  </si>
  <si>
    <t>ПЕНСИОННОЕ ОБЕСПЕЧЕНИЕ</t>
  </si>
  <si>
    <t>10         01</t>
  </si>
  <si>
    <t>10          01</t>
  </si>
  <si>
    <t>4503000562</t>
  </si>
  <si>
    <t>1.6.5.</t>
  </si>
  <si>
    <t>1.6.5.1.</t>
  </si>
  <si>
    <t>1.6.5.1.1.</t>
  </si>
  <si>
    <t>Расходы на возмещение ущерба по решению суда</t>
  </si>
  <si>
    <t>Исполнение судебных актов</t>
  </si>
  <si>
    <t>600</t>
  </si>
  <si>
    <t>610</t>
  </si>
  <si>
    <t>Субсидии бюджетным учреждениям</t>
  </si>
  <si>
    <t>Предоставление субсидий бюджетным, автономным учрежденям и иным некоммерческим организациям</t>
  </si>
  <si>
    <t>0924000074</t>
  </si>
  <si>
    <t>300</t>
  </si>
  <si>
    <t>320</t>
  </si>
  <si>
    <t>1.3.2.3</t>
  </si>
  <si>
    <t>1.2.1.3.2.</t>
  </si>
  <si>
    <t>830</t>
  </si>
  <si>
    <t>Приложение №2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</si>
</sst>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[&lt;=9999999]###\-####;\(###\)\ ###\-####"/>
    <numFmt numFmtId="187" formatCode="0.0"/>
    <numFmt numFmtId="188" formatCode="#,##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49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4" borderId="0" xfId="0" applyFont="1" applyFill="1" applyAlignment="1">
      <alignment/>
    </xf>
    <xf numFmtId="0" fontId="52" fillId="34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0" fontId="13" fillId="35" borderId="10" xfId="0" applyFont="1" applyFill="1" applyBorder="1" applyAlignment="1">
      <alignment horizontal="right" vertical="top" wrapText="1"/>
    </xf>
    <xf numFmtId="49" fontId="13" fillId="35" borderId="10" xfId="0" applyNumberFormat="1" applyFont="1" applyFill="1" applyBorder="1" applyAlignment="1">
      <alignment horizontal="right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/>
    </xf>
    <xf numFmtId="0" fontId="2" fillId="36" borderId="10" xfId="0" applyFont="1" applyFill="1" applyBorder="1" applyAlignment="1">
      <alignment horizontal="left" vertical="top" wrapText="1"/>
    </xf>
    <xf numFmtId="0" fontId="9" fillId="36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left" vertical="top" wrapText="1"/>
    </xf>
    <xf numFmtId="188" fontId="14" fillId="0" borderId="10" xfId="0" applyNumberFormat="1" applyFont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top" wrapText="1"/>
    </xf>
    <xf numFmtId="188" fontId="9" fillId="0" borderId="10" xfId="0" applyNumberFormat="1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justify" wrapText="1"/>
    </xf>
    <xf numFmtId="188" fontId="2" fillId="0" borderId="10" xfId="0" applyNumberFormat="1" applyFont="1" applyFill="1" applyBorder="1" applyAlignment="1">
      <alignment horizontal="center" vertical="top"/>
    </xf>
    <xf numFmtId="188" fontId="1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tabSelected="1" view="pageBreakPreview" zoomScaleSheetLayoutView="100" workbookViewId="0" topLeftCell="A1">
      <selection activeCell="E3" sqref="E3:F3"/>
    </sheetView>
  </sheetViews>
  <sheetFormatPr defaultColWidth="9.00390625" defaultRowHeight="12.75"/>
  <cols>
    <col min="1" max="1" width="8.125" style="0" customWidth="1"/>
    <col min="2" max="2" width="47.75390625" style="0" customWidth="1"/>
    <col min="3" max="3" width="9.875" style="0" customWidth="1"/>
    <col min="4" max="4" width="13.00390625" style="0" customWidth="1"/>
    <col min="5" max="5" width="10.25390625" style="0" customWidth="1"/>
    <col min="6" max="6" width="12.25390625" style="0" customWidth="1"/>
    <col min="7" max="7" width="6.25390625" style="0" customWidth="1"/>
  </cols>
  <sheetData>
    <row r="1" spans="3:7" ht="12.75">
      <c r="C1" s="42"/>
      <c r="D1" s="42"/>
      <c r="E1" s="42"/>
      <c r="F1" s="81"/>
      <c r="G1" s="81"/>
    </row>
    <row r="2" spans="3:9" ht="12.75" customHeight="1">
      <c r="C2" s="42"/>
      <c r="D2" s="42"/>
      <c r="E2" s="75" t="s">
        <v>366</v>
      </c>
      <c r="F2" s="84"/>
      <c r="G2" s="73"/>
      <c r="H2" s="73"/>
      <c r="I2" s="73"/>
    </row>
    <row r="3" spans="3:9" ht="12.75">
      <c r="C3" s="42"/>
      <c r="D3" s="42"/>
      <c r="E3" s="82" t="s">
        <v>97</v>
      </c>
      <c r="F3" s="85"/>
      <c r="G3" s="74"/>
      <c r="H3" s="74"/>
      <c r="I3" s="74"/>
    </row>
    <row r="4" spans="1:9" ht="26.25" customHeight="1">
      <c r="A4" s="72"/>
      <c r="B4" s="73"/>
      <c r="C4" s="75" t="s">
        <v>98</v>
      </c>
      <c r="D4" s="75"/>
      <c r="E4" s="75"/>
      <c r="F4" s="75"/>
      <c r="G4" s="73"/>
      <c r="H4" s="73"/>
      <c r="I4" s="73"/>
    </row>
    <row r="5" spans="3:9" ht="12.75" customHeight="1">
      <c r="C5" s="75" t="s">
        <v>13</v>
      </c>
      <c r="D5" s="84"/>
      <c r="E5" s="84"/>
      <c r="F5" s="84"/>
      <c r="G5" s="73"/>
      <c r="H5" s="73"/>
      <c r="I5" s="73"/>
    </row>
    <row r="6" spans="3:9" ht="12.75" customHeight="1">
      <c r="C6" s="44"/>
      <c r="D6" s="44"/>
      <c r="E6" s="56"/>
      <c r="F6" s="74" t="s">
        <v>330</v>
      </c>
      <c r="G6" s="56"/>
      <c r="H6" s="56"/>
      <c r="I6" s="56"/>
    </row>
    <row r="7" spans="3:7" ht="12.75">
      <c r="C7" s="42"/>
      <c r="D7" s="42"/>
      <c r="E7" s="42"/>
      <c r="F7" s="43"/>
      <c r="G7" s="43"/>
    </row>
    <row r="8" spans="3:7" ht="12.75">
      <c r="C8" s="42"/>
      <c r="D8" s="42"/>
      <c r="E8" s="42"/>
      <c r="F8" s="43"/>
      <c r="G8" s="43"/>
    </row>
    <row r="9" spans="3:7" ht="12.75">
      <c r="C9" s="71"/>
      <c r="D9" s="71"/>
      <c r="E9" s="75" t="s">
        <v>331</v>
      </c>
      <c r="F9" s="75"/>
      <c r="G9" s="43"/>
    </row>
    <row r="10" spans="3:7" ht="12.75">
      <c r="C10" s="74"/>
      <c r="D10" s="74"/>
      <c r="E10" s="74"/>
      <c r="F10" s="74" t="s">
        <v>97</v>
      </c>
      <c r="G10" s="43"/>
    </row>
    <row r="11" spans="3:7" ht="30" customHeight="1">
      <c r="C11" s="75" t="s">
        <v>98</v>
      </c>
      <c r="D11" s="75"/>
      <c r="E11" s="75"/>
      <c r="F11" s="75"/>
      <c r="G11" s="43"/>
    </row>
    <row r="12" spans="3:7" ht="12.75">
      <c r="C12" s="75" t="s">
        <v>13</v>
      </c>
      <c r="D12" s="75"/>
      <c r="E12" s="75"/>
      <c r="F12" s="75"/>
      <c r="G12" s="43"/>
    </row>
    <row r="13" spans="3:7" ht="12.75">
      <c r="C13" s="82" t="s">
        <v>332</v>
      </c>
      <c r="D13" s="83"/>
      <c r="E13" s="83"/>
      <c r="F13" s="83"/>
      <c r="G13" s="44"/>
    </row>
    <row r="15" spans="4:6" ht="12.75">
      <c r="D15" s="14"/>
      <c r="E15" s="14"/>
      <c r="F15" s="15"/>
    </row>
    <row r="16" spans="4:6" ht="12.75">
      <c r="D16" s="14"/>
      <c r="E16" s="14"/>
      <c r="F16" s="15"/>
    </row>
    <row r="17" spans="1:6" ht="12.75" customHeight="1">
      <c r="A17" s="80" t="s">
        <v>248</v>
      </c>
      <c r="B17" s="80"/>
      <c r="C17" s="80"/>
      <c r="D17" s="80"/>
      <c r="E17" s="80"/>
      <c r="F17" s="80"/>
    </row>
    <row r="18" spans="1:6" ht="24" customHeight="1">
      <c r="A18" s="80"/>
      <c r="B18" s="80"/>
      <c r="C18" s="80"/>
      <c r="D18" s="80"/>
      <c r="E18" s="80"/>
      <c r="F18" s="80"/>
    </row>
    <row r="19" spans="2:6" ht="12" customHeight="1">
      <c r="B19" s="78" t="s">
        <v>309</v>
      </c>
      <c r="C19" s="78"/>
      <c r="D19" s="78"/>
      <c r="E19" s="78"/>
      <c r="F19" s="78"/>
    </row>
    <row r="20" spans="4:6" ht="12.75">
      <c r="D20" s="14"/>
      <c r="E20" s="14"/>
      <c r="F20" s="15"/>
    </row>
    <row r="21" spans="1:6" ht="15.75" customHeight="1">
      <c r="A21" s="76" t="s">
        <v>40</v>
      </c>
      <c r="B21" s="79" t="s">
        <v>51</v>
      </c>
      <c r="C21" s="79" t="s">
        <v>56</v>
      </c>
      <c r="D21" s="79" t="s">
        <v>0</v>
      </c>
      <c r="E21" s="79" t="s">
        <v>1</v>
      </c>
      <c r="F21" s="79" t="s">
        <v>286</v>
      </c>
    </row>
    <row r="22" spans="1:6" ht="12.75">
      <c r="A22" s="77"/>
      <c r="B22" s="79"/>
      <c r="C22" s="79"/>
      <c r="D22" s="79"/>
      <c r="E22" s="79"/>
      <c r="F22" s="79"/>
    </row>
    <row r="23" spans="1:6" ht="12.75">
      <c r="A23" s="77"/>
      <c r="B23" s="79"/>
      <c r="C23" s="79"/>
      <c r="D23" s="79"/>
      <c r="E23" s="79"/>
      <c r="F23" s="79"/>
    </row>
    <row r="24" spans="1:6" ht="12" customHeight="1">
      <c r="A24" s="77"/>
      <c r="B24" s="79"/>
      <c r="C24" s="79"/>
      <c r="D24" s="79"/>
      <c r="E24" s="79"/>
      <c r="F24" s="79"/>
    </row>
    <row r="25" spans="1:6" ht="12" customHeight="1">
      <c r="A25" s="77"/>
      <c r="B25" s="79"/>
      <c r="C25" s="79"/>
      <c r="D25" s="79"/>
      <c r="E25" s="79"/>
      <c r="F25" s="79"/>
    </row>
    <row r="26" spans="1:6" s="8" customFormat="1" ht="12.75">
      <c r="A26" s="3">
        <v>1</v>
      </c>
      <c r="B26" s="40">
        <v>2</v>
      </c>
      <c r="C26" s="3">
        <v>3</v>
      </c>
      <c r="D26" s="3">
        <v>4</v>
      </c>
      <c r="E26" s="3">
        <v>5</v>
      </c>
      <c r="F26" s="3">
        <v>6</v>
      </c>
    </row>
    <row r="27" spans="1:6" s="8" customFormat="1" ht="15.75">
      <c r="A27" s="3" t="s">
        <v>99</v>
      </c>
      <c r="B27" s="6" t="s">
        <v>2</v>
      </c>
      <c r="C27" s="16" t="s">
        <v>52</v>
      </c>
      <c r="D27" s="3"/>
      <c r="E27" s="3"/>
      <c r="F27" s="61">
        <f>F28+F32+F47+F68+F74+F78</f>
        <v>46789.4</v>
      </c>
    </row>
    <row r="28" spans="1:6" s="8" customFormat="1" ht="38.25">
      <c r="A28" s="3" t="s">
        <v>41</v>
      </c>
      <c r="B28" s="7" t="s">
        <v>17</v>
      </c>
      <c r="C28" s="34" t="s">
        <v>53</v>
      </c>
      <c r="D28" s="5"/>
      <c r="E28" s="5"/>
      <c r="F28" s="62">
        <f>F29</f>
        <v>1223.4</v>
      </c>
    </row>
    <row r="29" spans="1:6" s="8" customFormat="1" ht="12.75">
      <c r="A29" s="3" t="s">
        <v>42</v>
      </c>
      <c r="B29" s="6" t="s">
        <v>15</v>
      </c>
      <c r="C29" s="9" t="s">
        <v>54</v>
      </c>
      <c r="D29" s="9" t="s">
        <v>249</v>
      </c>
      <c r="E29" s="9"/>
      <c r="F29" s="63">
        <f>F31</f>
        <v>1223.4</v>
      </c>
    </row>
    <row r="30" spans="1:6" s="8" customFormat="1" ht="63.75">
      <c r="A30" s="3" t="s">
        <v>43</v>
      </c>
      <c r="B30" s="6" t="s">
        <v>218</v>
      </c>
      <c r="C30" s="9" t="s">
        <v>54</v>
      </c>
      <c r="D30" s="9" t="s">
        <v>249</v>
      </c>
      <c r="E30" s="9" t="s">
        <v>180</v>
      </c>
      <c r="F30" s="63">
        <f>F31</f>
        <v>1223.4</v>
      </c>
    </row>
    <row r="31" spans="1:6" s="8" customFormat="1" ht="27">
      <c r="A31" s="3" t="s">
        <v>190</v>
      </c>
      <c r="B31" s="11" t="s">
        <v>184</v>
      </c>
      <c r="C31" s="10" t="s">
        <v>55</v>
      </c>
      <c r="D31" s="10" t="s">
        <v>249</v>
      </c>
      <c r="E31" s="10" t="s">
        <v>181</v>
      </c>
      <c r="F31" s="64">
        <v>1223.4</v>
      </c>
    </row>
    <row r="32" spans="1:6" s="8" customFormat="1" ht="63.75">
      <c r="A32" s="3" t="s">
        <v>100</v>
      </c>
      <c r="B32" s="7" t="s">
        <v>36</v>
      </c>
      <c r="C32" s="34" t="s">
        <v>58</v>
      </c>
      <c r="D32" s="7"/>
      <c r="E32" s="12"/>
      <c r="F32" s="62">
        <f>F41+F44+F33</f>
        <v>8953.699999999999</v>
      </c>
    </row>
    <row r="33" spans="1:6" s="8" customFormat="1" ht="25.5">
      <c r="A33" s="3" t="s">
        <v>101</v>
      </c>
      <c r="B33" s="6" t="s">
        <v>18</v>
      </c>
      <c r="C33" s="9" t="s">
        <v>59</v>
      </c>
      <c r="D33" s="9" t="s">
        <v>250</v>
      </c>
      <c r="E33" s="10"/>
      <c r="F33" s="64">
        <f>F37+F35+F38</f>
        <v>7688.9</v>
      </c>
    </row>
    <row r="34" spans="1:6" s="8" customFormat="1" ht="63.75">
      <c r="A34" s="3" t="s">
        <v>102</v>
      </c>
      <c r="B34" s="6" t="s">
        <v>218</v>
      </c>
      <c r="C34" s="9" t="s">
        <v>59</v>
      </c>
      <c r="D34" s="9" t="s">
        <v>250</v>
      </c>
      <c r="E34" s="9" t="s">
        <v>180</v>
      </c>
      <c r="F34" s="64">
        <f>F35</f>
        <v>5831.5</v>
      </c>
    </row>
    <row r="35" spans="1:6" s="8" customFormat="1" ht="27">
      <c r="A35" s="3" t="s">
        <v>191</v>
      </c>
      <c r="B35" s="11" t="s">
        <v>184</v>
      </c>
      <c r="C35" s="9" t="s">
        <v>57</v>
      </c>
      <c r="D35" s="9" t="s">
        <v>250</v>
      </c>
      <c r="E35" s="10" t="s">
        <v>181</v>
      </c>
      <c r="F35" s="64">
        <v>5831.5</v>
      </c>
    </row>
    <row r="36" spans="1:6" s="8" customFormat="1" ht="25.5">
      <c r="A36" s="3" t="s">
        <v>312</v>
      </c>
      <c r="B36" s="6" t="s">
        <v>185</v>
      </c>
      <c r="C36" s="9" t="s">
        <v>57</v>
      </c>
      <c r="D36" s="9" t="s">
        <v>250</v>
      </c>
      <c r="E36" s="9" t="s">
        <v>182</v>
      </c>
      <c r="F36" s="64">
        <f>F37</f>
        <v>1742.4</v>
      </c>
    </row>
    <row r="37" spans="1:6" s="8" customFormat="1" ht="27">
      <c r="A37" s="3" t="s">
        <v>313</v>
      </c>
      <c r="B37" s="11" t="s">
        <v>186</v>
      </c>
      <c r="C37" s="10" t="s">
        <v>57</v>
      </c>
      <c r="D37" s="10" t="s">
        <v>250</v>
      </c>
      <c r="E37" s="10" t="s">
        <v>33</v>
      </c>
      <c r="F37" s="64">
        <v>1742.4</v>
      </c>
    </row>
    <row r="38" spans="1:6" s="8" customFormat="1" ht="13.5">
      <c r="A38" s="3" t="s">
        <v>314</v>
      </c>
      <c r="B38" s="57" t="s">
        <v>187</v>
      </c>
      <c r="C38" s="9" t="s">
        <v>57</v>
      </c>
      <c r="D38" s="9" t="s">
        <v>250</v>
      </c>
      <c r="E38" s="9" t="s">
        <v>183</v>
      </c>
      <c r="F38" s="64">
        <f>F40+F39</f>
        <v>115</v>
      </c>
    </row>
    <row r="39" spans="1:6" s="8" customFormat="1" ht="13.5">
      <c r="A39" s="3" t="s">
        <v>315</v>
      </c>
      <c r="B39" s="86" t="s">
        <v>355</v>
      </c>
      <c r="C39" s="10" t="s">
        <v>57</v>
      </c>
      <c r="D39" s="10" t="s">
        <v>250</v>
      </c>
      <c r="E39" s="10" t="s">
        <v>365</v>
      </c>
      <c r="F39" s="64">
        <v>10</v>
      </c>
    </row>
    <row r="40" spans="1:6" s="8" customFormat="1" ht="13.5">
      <c r="A40" s="3" t="s">
        <v>364</v>
      </c>
      <c r="B40" s="11" t="s">
        <v>34</v>
      </c>
      <c r="C40" s="10" t="s">
        <v>57</v>
      </c>
      <c r="D40" s="10" t="s">
        <v>250</v>
      </c>
      <c r="E40" s="10" t="s">
        <v>35</v>
      </c>
      <c r="F40" s="64">
        <v>105</v>
      </c>
    </row>
    <row r="41" spans="1:6" s="8" customFormat="1" ht="25.5">
      <c r="A41" s="3" t="s">
        <v>103</v>
      </c>
      <c r="B41" s="6" t="s">
        <v>219</v>
      </c>
      <c r="C41" s="9" t="s">
        <v>59</v>
      </c>
      <c r="D41" s="9" t="s">
        <v>279</v>
      </c>
      <c r="E41" s="9"/>
      <c r="F41" s="63">
        <f>F43</f>
        <v>1030.8</v>
      </c>
    </row>
    <row r="42" spans="1:6" s="8" customFormat="1" ht="63.75">
      <c r="A42" s="3" t="s">
        <v>104</v>
      </c>
      <c r="B42" s="6" t="s">
        <v>218</v>
      </c>
      <c r="C42" s="9" t="s">
        <v>59</v>
      </c>
      <c r="D42" s="9" t="s">
        <v>279</v>
      </c>
      <c r="E42" s="9" t="s">
        <v>180</v>
      </c>
      <c r="F42" s="63">
        <f>F43</f>
        <v>1030.8</v>
      </c>
    </row>
    <row r="43" spans="1:6" s="8" customFormat="1" ht="27">
      <c r="A43" s="3" t="s">
        <v>192</v>
      </c>
      <c r="B43" s="11" t="s">
        <v>184</v>
      </c>
      <c r="C43" s="10" t="s">
        <v>59</v>
      </c>
      <c r="D43" s="10" t="s">
        <v>279</v>
      </c>
      <c r="E43" s="10" t="s">
        <v>181</v>
      </c>
      <c r="F43" s="64">
        <v>1030.8</v>
      </c>
    </row>
    <row r="44" spans="1:6" s="8" customFormat="1" ht="25.5">
      <c r="A44" s="3" t="s">
        <v>105</v>
      </c>
      <c r="B44" s="6" t="s">
        <v>220</v>
      </c>
      <c r="C44" s="9" t="s">
        <v>59</v>
      </c>
      <c r="D44" s="9" t="s">
        <v>280</v>
      </c>
      <c r="E44" s="16"/>
      <c r="F44" s="65">
        <f>F46</f>
        <v>234</v>
      </c>
    </row>
    <row r="45" spans="1:6" s="8" customFormat="1" ht="63.75">
      <c r="A45" s="3" t="s">
        <v>106</v>
      </c>
      <c r="B45" s="6" t="s">
        <v>218</v>
      </c>
      <c r="C45" s="9" t="s">
        <v>59</v>
      </c>
      <c r="D45" s="9" t="s">
        <v>280</v>
      </c>
      <c r="E45" s="9" t="s">
        <v>180</v>
      </c>
      <c r="F45" s="65">
        <f>F46</f>
        <v>234</v>
      </c>
    </row>
    <row r="46" spans="1:6" s="8" customFormat="1" ht="27">
      <c r="A46" s="3" t="s">
        <v>193</v>
      </c>
      <c r="B46" s="11" t="s">
        <v>184</v>
      </c>
      <c r="C46" s="10" t="s">
        <v>59</v>
      </c>
      <c r="D46" s="10" t="s">
        <v>280</v>
      </c>
      <c r="E46" s="10" t="s">
        <v>181</v>
      </c>
      <c r="F46" s="66">
        <v>234</v>
      </c>
    </row>
    <row r="47" spans="1:6" s="8" customFormat="1" ht="63.75">
      <c r="A47" s="3" t="s">
        <v>107</v>
      </c>
      <c r="B47" s="7" t="s">
        <v>37</v>
      </c>
      <c r="C47" s="34" t="s">
        <v>64</v>
      </c>
      <c r="D47" s="33"/>
      <c r="E47" s="2"/>
      <c r="F47" s="62">
        <f>F48+F51+F60+F63</f>
        <v>34869.9</v>
      </c>
    </row>
    <row r="48" spans="1:6" s="8" customFormat="1" ht="38.25">
      <c r="A48" s="3" t="s">
        <v>108</v>
      </c>
      <c r="B48" s="6" t="s">
        <v>16</v>
      </c>
      <c r="C48" s="9" t="s">
        <v>65</v>
      </c>
      <c r="D48" s="9" t="s">
        <v>251</v>
      </c>
      <c r="E48" s="4"/>
      <c r="F48" s="63">
        <f>F50</f>
        <v>1223.4</v>
      </c>
    </row>
    <row r="49" spans="1:6" s="8" customFormat="1" ht="63.75">
      <c r="A49" s="3" t="s">
        <v>109</v>
      </c>
      <c r="B49" s="6" t="s">
        <v>218</v>
      </c>
      <c r="C49" s="9" t="s">
        <v>65</v>
      </c>
      <c r="D49" s="9" t="s">
        <v>251</v>
      </c>
      <c r="E49" s="4">
        <v>100</v>
      </c>
      <c r="F49" s="63">
        <f>F50</f>
        <v>1223.4</v>
      </c>
    </row>
    <row r="50" spans="1:6" s="8" customFormat="1" ht="27">
      <c r="A50" s="3" t="s">
        <v>194</v>
      </c>
      <c r="B50" s="11" t="s">
        <v>184</v>
      </c>
      <c r="C50" s="10" t="s">
        <v>66</v>
      </c>
      <c r="D50" s="10" t="s">
        <v>251</v>
      </c>
      <c r="E50" s="10" t="s">
        <v>181</v>
      </c>
      <c r="F50" s="64">
        <v>1223.4</v>
      </c>
    </row>
    <row r="51" spans="1:6" s="8" customFormat="1" ht="38.25">
      <c r="A51" s="3" t="s">
        <v>110</v>
      </c>
      <c r="B51" s="6" t="s">
        <v>19</v>
      </c>
      <c r="C51" s="9" t="s">
        <v>66</v>
      </c>
      <c r="D51" s="9" t="s">
        <v>252</v>
      </c>
      <c r="E51" s="9"/>
      <c r="F51" s="63">
        <f>F53+F55+F59+F56</f>
        <v>30343.899999999998</v>
      </c>
    </row>
    <row r="52" spans="1:6" s="8" customFormat="1" ht="63.75">
      <c r="A52" s="3" t="s">
        <v>111</v>
      </c>
      <c r="B52" s="6" t="s">
        <v>218</v>
      </c>
      <c r="C52" s="9" t="s">
        <v>66</v>
      </c>
      <c r="D52" s="9" t="s">
        <v>252</v>
      </c>
      <c r="E52" s="9" t="s">
        <v>180</v>
      </c>
      <c r="F52" s="63">
        <f>F53</f>
        <v>20489.5</v>
      </c>
    </row>
    <row r="53" spans="1:6" s="8" customFormat="1" ht="27">
      <c r="A53" s="3" t="s">
        <v>195</v>
      </c>
      <c r="B53" s="11" t="s">
        <v>184</v>
      </c>
      <c r="C53" s="10" t="s">
        <v>178</v>
      </c>
      <c r="D53" s="10" t="s">
        <v>252</v>
      </c>
      <c r="E53" s="10" t="s">
        <v>181</v>
      </c>
      <c r="F53" s="64">
        <v>20489.5</v>
      </c>
    </row>
    <row r="54" spans="1:6" s="8" customFormat="1" ht="25.5">
      <c r="A54" s="3" t="s">
        <v>112</v>
      </c>
      <c r="B54" s="6" t="s">
        <v>185</v>
      </c>
      <c r="C54" s="9" t="s">
        <v>66</v>
      </c>
      <c r="D54" s="9" t="s">
        <v>252</v>
      </c>
      <c r="E54" s="9" t="s">
        <v>182</v>
      </c>
      <c r="F54" s="64">
        <f>F55</f>
        <v>9573.2</v>
      </c>
    </row>
    <row r="55" spans="1:6" s="8" customFormat="1" ht="30.75" customHeight="1">
      <c r="A55" s="3" t="s">
        <v>113</v>
      </c>
      <c r="B55" s="11" t="s">
        <v>186</v>
      </c>
      <c r="C55" s="25" t="s">
        <v>66</v>
      </c>
      <c r="D55" s="25" t="s">
        <v>252</v>
      </c>
      <c r="E55" s="25" t="s">
        <v>33</v>
      </c>
      <c r="F55" s="64">
        <v>9573.2</v>
      </c>
    </row>
    <row r="56" spans="1:6" s="8" customFormat="1" ht="25.5" customHeight="1">
      <c r="A56" s="3" t="s">
        <v>363</v>
      </c>
      <c r="B56" s="6" t="s">
        <v>188</v>
      </c>
      <c r="C56" s="9" t="s">
        <v>66</v>
      </c>
      <c r="D56" s="9" t="s">
        <v>252</v>
      </c>
      <c r="E56" s="9" t="s">
        <v>361</v>
      </c>
      <c r="F56" s="64">
        <f>F57</f>
        <v>246.1</v>
      </c>
    </row>
    <row r="57" spans="1:6" s="8" customFormat="1" ht="30.75" customHeight="1">
      <c r="A57" s="3" t="s">
        <v>115</v>
      </c>
      <c r="B57" s="11" t="s">
        <v>217</v>
      </c>
      <c r="C57" s="25" t="s">
        <v>66</v>
      </c>
      <c r="D57" s="25" t="s">
        <v>252</v>
      </c>
      <c r="E57" s="25" t="s">
        <v>362</v>
      </c>
      <c r="F57" s="64">
        <v>246.1</v>
      </c>
    </row>
    <row r="58" spans="1:6" s="8" customFormat="1" ht="21" customHeight="1">
      <c r="A58" s="3" t="s">
        <v>114</v>
      </c>
      <c r="B58" s="57" t="s">
        <v>187</v>
      </c>
      <c r="C58" s="9" t="s">
        <v>66</v>
      </c>
      <c r="D58" s="9" t="s">
        <v>252</v>
      </c>
      <c r="E58" s="9" t="s">
        <v>183</v>
      </c>
      <c r="F58" s="64">
        <f>F59</f>
        <v>35.1</v>
      </c>
    </row>
    <row r="59" spans="1:6" s="8" customFormat="1" ht="13.5">
      <c r="A59" s="3" t="s">
        <v>115</v>
      </c>
      <c r="B59" s="11" t="s">
        <v>34</v>
      </c>
      <c r="C59" s="10" t="s">
        <v>179</v>
      </c>
      <c r="D59" s="10" t="s">
        <v>254</v>
      </c>
      <c r="E59" s="10" t="s">
        <v>35</v>
      </c>
      <c r="F59" s="64">
        <v>35.1</v>
      </c>
    </row>
    <row r="60" spans="1:6" s="8" customFormat="1" ht="51">
      <c r="A60" s="3" t="s">
        <v>116</v>
      </c>
      <c r="B60" s="6" t="s">
        <v>224</v>
      </c>
      <c r="C60" s="9" t="s">
        <v>65</v>
      </c>
      <c r="D60" s="9" t="s">
        <v>254</v>
      </c>
      <c r="E60" s="9"/>
      <c r="F60" s="63">
        <f>F62</f>
        <v>6.9</v>
      </c>
    </row>
    <row r="61" spans="1:6" s="8" customFormat="1" ht="25.5">
      <c r="A61" s="3" t="s">
        <v>117</v>
      </c>
      <c r="B61" s="6" t="s">
        <v>185</v>
      </c>
      <c r="C61" s="9" t="s">
        <v>65</v>
      </c>
      <c r="D61" s="9" t="s">
        <v>254</v>
      </c>
      <c r="E61" s="9" t="s">
        <v>182</v>
      </c>
      <c r="F61" s="63">
        <f>F62</f>
        <v>6.9</v>
      </c>
    </row>
    <row r="62" spans="1:6" s="8" customFormat="1" ht="27">
      <c r="A62" s="3" t="s">
        <v>196</v>
      </c>
      <c r="B62" s="11" t="s">
        <v>186</v>
      </c>
      <c r="C62" s="10" t="s">
        <v>65</v>
      </c>
      <c r="D62" s="10" t="s">
        <v>254</v>
      </c>
      <c r="E62" s="10" t="s">
        <v>33</v>
      </c>
      <c r="F62" s="64">
        <v>6.9</v>
      </c>
    </row>
    <row r="63" spans="1:6" s="8" customFormat="1" ht="51">
      <c r="A63" s="3" t="s">
        <v>243</v>
      </c>
      <c r="B63" s="27" t="s">
        <v>225</v>
      </c>
      <c r="C63" s="9" t="s">
        <v>66</v>
      </c>
      <c r="D63" s="9" t="s">
        <v>253</v>
      </c>
      <c r="E63" s="9"/>
      <c r="F63" s="64">
        <f>F64+F66</f>
        <v>3295.7000000000003</v>
      </c>
    </row>
    <row r="64" spans="1:6" s="8" customFormat="1" ht="63.75">
      <c r="A64" s="3" t="s">
        <v>244</v>
      </c>
      <c r="B64" s="6" t="s">
        <v>218</v>
      </c>
      <c r="C64" s="9" t="s">
        <v>66</v>
      </c>
      <c r="D64" s="9" t="s">
        <v>253</v>
      </c>
      <c r="E64" s="9" t="s">
        <v>180</v>
      </c>
      <c r="F64" s="64">
        <f>F65</f>
        <v>3043.3</v>
      </c>
    </row>
    <row r="65" spans="1:6" s="8" customFormat="1" ht="27">
      <c r="A65" s="3" t="s">
        <v>245</v>
      </c>
      <c r="B65" s="11" t="s">
        <v>184</v>
      </c>
      <c r="C65" s="10" t="s">
        <v>178</v>
      </c>
      <c r="D65" s="10" t="s">
        <v>253</v>
      </c>
      <c r="E65" s="10" t="s">
        <v>181</v>
      </c>
      <c r="F65" s="64">
        <v>3043.3</v>
      </c>
    </row>
    <row r="66" spans="1:6" s="8" customFormat="1" ht="25.5">
      <c r="A66" s="3" t="s">
        <v>246</v>
      </c>
      <c r="B66" s="6" t="s">
        <v>185</v>
      </c>
      <c r="C66" s="9" t="s">
        <v>66</v>
      </c>
      <c r="D66" s="9" t="s">
        <v>253</v>
      </c>
      <c r="E66" s="9" t="s">
        <v>182</v>
      </c>
      <c r="F66" s="64">
        <f>F67</f>
        <v>252.4</v>
      </c>
    </row>
    <row r="67" spans="1:6" s="8" customFormat="1" ht="27">
      <c r="A67" s="3" t="s">
        <v>247</v>
      </c>
      <c r="B67" s="11" t="s">
        <v>186</v>
      </c>
      <c r="C67" s="25" t="s">
        <v>66</v>
      </c>
      <c r="D67" s="25" t="s">
        <v>253</v>
      </c>
      <c r="E67" s="25" t="s">
        <v>33</v>
      </c>
      <c r="F67" s="64">
        <v>252.4</v>
      </c>
    </row>
    <row r="68" spans="1:6" s="8" customFormat="1" ht="25.5">
      <c r="A68" s="3" t="s">
        <v>118</v>
      </c>
      <c r="B68" s="30" t="s">
        <v>11</v>
      </c>
      <c r="C68" s="35" t="s">
        <v>62</v>
      </c>
      <c r="D68" s="28"/>
      <c r="E68" s="29"/>
      <c r="F68" s="62">
        <f>F69</f>
        <v>1000.3000000000001</v>
      </c>
    </row>
    <row r="69" spans="1:6" s="8" customFormat="1" ht="25.5">
      <c r="A69" s="3" t="s">
        <v>119</v>
      </c>
      <c r="B69" s="27" t="s">
        <v>25</v>
      </c>
      <c r="C69" s="23" t="s">
        <v>63</v>
      </c>
      <c r="D69" s="23" t="s">
        <v>255</v>
      </c>
      <c r="E69" s="23"/>
      <c r="F69" s="63">
        <f>F70+F72</f>
        <v>1000.3000000000001</v>
      </c>
    </row>
    <row r="70" spans="1:6" s="8" customFormat="1" ht="63.75">
      <c r="A70" s="3" t="s">
        <v>120</v>
      </c>
      <c r="B70" s="6" t="s">
        <v>218</v>
      </c>
      <c r="C70" s="23" t="s">
        <v>63</v>
      </c>
      <c r="D70" s="23" t="s">
        <v>255</v>
      </c>
      <c r="E70" s="23" t="s">
        <v>180</v>
      </c>
      <c r="F70" s="63">
        <f>F71</f>
        <v>981.7</v>
      </c>
    </row>
    <row r="71" spans="1:6" s="8" customFormat="1" ht="27">
      <c r="A71" s="3" t="s">
        <v>197</v>
      </c>
      <c r="B71" s="11" t="s">
        <v>184</v>
      </c>
      <c r="C71" s="25" t="s">
        <v>177</v>
      </c>
      <c r="D71" s="25" t="s">
        <v>255</v>
      </c>
      <c r="E71" s="25" t="s">
        <v>181</v>
      </c>
      <c r="F71" s="64">
        <v>981.7</v>
      </c>
    </row>
    <row r="72" spans="1:6" s="8" customFormat="1" ht="25.5">
      <c r="A72" s="3" t="s">
        <v>214</v>
      </c>
      <c r="B72" s="6" t="s">
        <v>185</v>
      </c>
      <c r="C72" s="9" t="s">
        <v>213</v>
      </c>
      <c r="D72" s="9" t="s">
        <v>255</v>
      </c>
      <c r="E72" s="9" t="s">
        <v>182</v>
      </c>
      <c r="F72" s="63">
        <f>F73</f>
        <v>18.6</v>
      </c>
    </row>
    <row r="73" spans="1:6" s="8" customFormat="1" ht="27">
      <c r="A73" s="3" t="s">
        <v>215</v>
      </c>
      <c r="B73" s="11" t="s">
        <v>186</v>
      </c>
      <c r="C73" s="10" t="s">
        <v>213</v>
      </c>
      <c r="D73" s="10" t="s">
        <v>255</v>
      </c>
      <c r="E73" s="10" t="s">
        <v>33</v>
      </c>
      <c r="F73" s="64">
        <v>18.6</v>
      </c>
    </row>
    <row r="74" spans="1:6" s="8" customFormat="1" ht="12.75">
      <c r="A74" s="53" t="s">
        <v>121</v>
      </c>
      <c r="B74" s="7" t="s">
        <v>3</v>
      </c>
      <c r="C74" s="34" t="s">
        <v>67</v>
      </c>
      <c r="D74" s="5"/>
      <c r="E74" s="5"/>
      <c r="F74" s="62">
        <f>F75</f>
        <v>10</v>
      </c>
    </row>
    <row r="75" spans="1:6" s="8" customFormat="1" ht="12.75">
      <c r="A75" s="53" t="s">
        <v>122</v>
      </c>
      <c r="B75" s="6" t="s">
        <v>12</v>
      </c>
      <c r="C75" s="9" t="s">
        <v>176</v>
      </c>
      <c r="D75" s="9" t="s">
        <v>256</v>
      </c>
      <c r="E75" s="9"/>
      <c r="F75" s="63">
        <f>F77</f>
        <v>10</v>
      </c>
    </row>
    <row r="76" spans="1:6" s="8" customFormat="1" ht="12.75">
      <c r="A76" s="53" t="s">
        <v>123</v>
      </c>
      <c r="B76" s="57" t="s">
        <v>187</v>
      </c>
      <c r="C76" s="9" t="s">
        <v>176</v>
      </c>
      <c r="D76" s="9" t="s">
        <v>256</v>
      </c>
      <c r="E76" s="9" t="s">
        <v>183</v>
      </c>
      <c r="F76" s="63">
        <f>F77</f>
        <v>10</v>
      </c>
    </row>
    <row r="77" spans="1:6" s="8" customFormat="1" ht="13.5">
      <c r="A77" s="53" t="s">
        <v>198</v>
      </c>
      <c r="B77" s="11" t="s">
        <v>38</v>
      </c>
      <c r="C77" s="10" t="s">
        <v>68</v>
      </c>
      <c r="D77" s="10" t="s">
        <v>256</v>
      </c>
      <c r="E77" s="10" t="s">
        <v>39</v>
      </c>
      <c r="F77" s="64">
        <v>10</v>
      </c>
    </row>
    <row r="78" spans="1:6" s="21" customFormat="1" ht="12.75">
      <c r="A78" s="3" t="s">
        <v>124</v>
      </c>
      <c r="B78" s="30" t="s">
        <v>4</v>
      </c>
      <c r="C78" s="35" t="s">
        <v>60</v>
      </c>
      <c r="D78" s="29"/>
      <c r="E78" s="29"/>
      <c r="F78" s="62">
        <f>F79+F82+F85+F88+F91</f>
        <v>732.0999999999999</v>
      </c>
    </row>
    <row r="79" spans="1:6" s="8" customFormat="1" ht="38.25">
      <c r="A79" s="3" t="s">
        <v>125</v>
      </c>
      <c r="B79" s="27" t="s">
        <v>20</v>
      </c>
      <c r="C79" s="23" t="s">
        <v>61</v>
      </c>
      <c r="D79" s="23" t="s">
        <v>257</v>
      </c>
      <c r="E79" s="23"/>
      <c r="F79" s="68">
        <f>F81</f>
        <v>100</v>
      </c>
    </row>
    <row r="80" spans="1:6" s="8" customFormat="1" ht="25.5">
      <c r="A80" s="3" t="s">
        <v>126</v>
      </c>
      <c r="B80" s="6" t="s">
        <v>185</v>
      </c>
      <c r="C80" s="23" t="s">
        <v>61</v>
      </c>
      <c r="D80" s="23" t="s">
        <v>257</v>
      </c>
      <c r="E80" s="23" t="s">
        <v>182</v>
      </c>
      <c r="F80" s="68">
        <f>F81</f>
        <v>100</v>
      </c>
    </row>
    <row r="81" spans="1:6" s="21" customFormat="1" ht="27">
      <c r="A81" s="3" t="s">
        <v>199</v>
      </c>
      <c r="B81" s="11" t="s">
        <v>186</v>
      </c>
      <c r="C81" s="25" t="s">
        <v>69</v>
      </c>
      <c r="D81" s="25" t="s">
        <v>257</v>
      </c>
      <c r="E81" s="25" t="s">
        <v>33</v>
      </c>
      <c r="F81" s="64">
        <v>100</v>
      </c>
    </row>
    <row r="82" spans="1:6" s="45" customFormat="1" ht="89.25">
      <c r="A82" s="3" t="s">
        <v>316</v>
      </c>
      <c r="B82" s="27" t="s">
        <v>211</v>
      </c>
      <c r="C82" s="23" t="s">
        <v>69</v>
      </c>
      <c r="D82" s="23" t="s">
        <v>334</v>
      </c>
      <c r="E82" s="25"/>
      <c r="F82" s="64">
        <f>F84</f>
        <v>13.7</v>
      </c>
    </row>
    <row r="83" spans="1:6" s="45" customFormat="1" ht="25.5">
      <c r="A83" s="3" t="s">
        <v>317</v>
      </c>
      <c r="B83" s="6" t="s">
        <v>185</v>
      </c>
      <c r="C83" s="23" t="s">
        <v>69</v>
      </c>
      <c r="D83" s="23" t="s">
        <v>335</v>
      </c>
      <c r="E83" s="23" t="s">
        <v>182</v>
      </c>
      <c r="F83" s="64">
        <f>F84</f>
        <v>13.7</v>
      </c>
    </row>
    <row r="84" spans="1:6" s="45" customFormat="1" ht="27">
      <c r="A84" s="3" t="s">
        <v>318</v>
      </c>
      <c r="B84" s="11" t="s">
        <v>186</v>
      </c>
      <c r="C84" s="25" t="s">
        <v>61</v>
      </c>
      <c r="D84" s="25" t="s">
        <v>334</v>
      </c>
      <c r="E84" s="25" t="s">
        <v>33</v>
      </c>
      <c r="F84" s="64">
        <v>13.7</v>
      </c>
    </row>
    <row r="85" spans="1:6" s="45" customFormat="1" ht="12.75">
      <c r="A85" s="3" t="s">
        <v>127</v>
      </c>
      <c r="B85" s="58" t="s">
        <v>281</v>
      </c>
      <c r="C85" s="23" t="s">
        <v>70</v>
      </c>
      <c r="D85" s="23" t="s">
        <v>336</v>
      </c>
      <c r="E85" s="23"/>
      <c r="F85" s="69">
        <f>F87</f>
        <v>19</v>
      </c>
    </row>
    <row r="86" spans="1:6" s="45" customFormat="1" ht="25.5">
      <c r="A86" s="3" t="s">
        <v>128</v>
      </c>
      <c r="B86" s="6" t="s">
        <v>185</v>
      </c>
      <c r="C86" s="23" t="s">
        <v>70</v>
      </c>
      <c r="D86" s="23" t="s">
        <v>336</v>
      </c>
      <c r="E86" s="23" t="s">
        <v>182</v>
      </c>
      <c r="F86" s="69">
        <f>F87</f>
        <v>19</v>
      </c>
    </row>
    <row r="87" spans="1:6" s="45" customFormat="1" ht="26.25" customHeight="1">
      <c r="A87" s="3" t="s">
        <v>319</v>
      </c>
      <c r="B87" s="11" t="s">
        <v>186</v>
      </c>
      <c r="C87" s="25" t="s">
        <v>69</v>
      </c>
      <c r="D87" s="25" t="s">
        <v>336</v>
      </c>
      <c r="E87" s="25" t="s">
        <v>33</v>
      </c>
      <c r="F87" s="64">
        <v>19</v>
      </c>
    </row>
    <row r="88" spans="1:7" s="19" customFormat="1" ht="25.5">
      <c r="A88" s="54" t="s">
        <v>129</v>
      </c>
      <c r="B88" s="27" t="s">
        <v>222</v>
      </c>
      <c r="C88" s="23" t="s">
        <v>69</v>
      </c>
      <c r="D88" s="23" t="s">
        <v>337</v>
      </c>
      <c r="E88" s="23"/>
      <c r="F88" s="63">
        <f>F89</f>
        <v>100</v>
      </c>
      <c r="G88" s="37"/>
    </row>
    <row r="89" spans="1:7" s="19" customFormat="1" ht="25.5">
      <c r="A89" s="54" t="s">
        <v>130</v>
      </c>
      <c r="B89" s="27" t="s">
        <v>223</v>
      </c>
      <c r="C89" s="23" t="s">
        <v>69</v>
      </c>
      <c r="D89" s="23" t="s">
        <v>337</v>
      </c>
      <c r="E89" s="23" t="s">
        <v>182</v>
      </c>
      <c r="F89" s="63">
        <f>F90</f>
        <v>100</v>
      </c>
      <c r="G89" s="37"/>
    </row>
    <row r="90" spans="1:7" s="19" customFormat="1" ht="27">
      <c r="A90" s="54" t="s">
        <v>200</v>
      </c>
      <c r="B90" s="26" t="s">
        <v>186</v>
      </c>
      <c r="C90" s="10" t="s">
        <v>69</v>
      </c>
      <c r="D90" s="25" t="s">
        <v>337</v>
      </c>
      <c r="E90" s="25" t="s">
        <v>33</v>
      </c>
      <c r="F90" s="64">
        <v>100</v>
      </c>
      <c r="G90" s="37"/>
    </row>
    <row r="91" spans="1:7" s="19" customFormat="1" ht="12.75">
      <c r="A91" s="54" t="s">
        <v>351</v>
      </c>
      <c r="B91" s="27" t="s">
        <v>354</v>
      </c>
      <c r="C91" s="23" t="s">
        <v>69</v>
      </c>
      <c r="D91" s="23" t="s">
        <v>360</v>
      </c>
      <c r="E91" s="23"/>
      <c r="F91" s="63">
        <f>F92</f>
        <v>499.4</v>
      </c>
      <c r="G91" s="37"/>
    </row>
    <row r="92" spans="1:7" s="19" customFormat="1" ht="12.75">
      <c r="A92" s="54" t="s">
        <v>352</v>
      </c>
      <c r="B92" s="27" t="s">
        <v>187</v>
      </c>
      <c r="C92" s="23" t="s">
        <v>69</v>
      </c>
      <c r="D92" s="23" t="s">
        <v>360</v>
      </c>
      <c r="E92" s="23" t="s">
        <v>182</v>
      </c>
      <c r="F92" s="63">
        <f>F93</f>
        <v>499.4</v>
      </c>
      <c r="G92" s="37"/>
    </row>
    <row r="93" spans="1:7" s="19" customFormat="1" ht="13.5">
      <c r="A93" s="54" t="s">
        <v>353</v>
      </c>
      <c r="B93" s="26" t="s">
        <v>355</v>
      </c>
      <c r="C93" s="10" t="s">
        <v>69</v>
      </c>
      <c r="D93" s="25" t="s">
        <v>360</v>
      </c>
      <c r="E93" s="25" t="s">
        <v>33</v>
      </c>
      <c r="F93" s="64">
        <v>499.4</v>
      </c>
      <c r="G93" s="37"/>
    </row>
    <row r="94" spans="1:7" s="47" customFormat="1" ht="25.5">
      <c r="A94" s="54" t="s">
        <v>131</v>
      </c>
      <c r="B94" s="27" t="s">
        <v>10</v>
      </c>
      <c r="C94" s="50" t="s">
        <v>71</v>
      </c>
      <c r="D94" s="23"/>
      <c r="E94" s="23"/>
      <c r="F94" s="70">
        <f>F95</f>
        <v>149</v>
      </c>
      <c r="G94" s="49"/>
    </row>
    <row r="95" spans="1:7" s="46" customFormat="1" ht="27.75" customHeight="1">
      <c r="A95" s="54" t="s">
        <v>132</v>
      </c>
      <c r="B95" s="30" t="s">
        <v>72</v>
      </c>
      <c r="C95" s="35" t="s">
        <v>75</v>
      </c>
      <c r="D95" s="29"/>
      <c r="E95" s="29"/>
      <c r="F95" s="62">
        <f>F96</f>
        <v>149</v>
      </c>
      <c r="G95" s="48"/>
    </row>
    <row r="96" spans="1:7" s="46" customFormat="1" ht="27.75" customHeight="1">
      <c r="A96" s="54" t="s">
        <v>133</v>
      </c>
      <c r="B96" s="27" t="s">
        <v>21</v>
      </c>
      <c r="C96" s="23" t="s">
        <v>74</v>
      </c>
      <c r="D96" s="23" t="s">
        <v>258</v>
      </c>
      <c r="E96" s="23"/>
      <c r="F96" s="63">
        <f>F98</f>
        <v>149</v>
      </c>
      <c r="G96" s="48"/>
    </row>
    <row r="97" spans="1:7" s="46" customFormat="1" ht="27.75" customHeight="1">
      <c r="A97" s="54" t="s">
        <v>134</v>
      </c>
      <c r="B97" s="6" t="s">
        <v>185</v>
      </c>
      <c r="C97" s="23" t="s">
        <v>74</v>
      </c>
      <c r="D97" s="23" t="s">
        <v>258</v>
      </c>
      <c r="E97" s="23" t="s">
        <v>182</v>
      </c>
      <c r="F97" s="63">
        <f>F98</f>
        <v>149</v>
      </c>
      <c r="G97" s="48"/>
    </row>
    <row r="98" spans="1:7" s="46" customFormat="1" ht="27.75" customHeight="1">
      <c r="A98" s="54" t="s">
        <v>201</v>
      </c>
      <c r="B98" s="11" t="s">
        <v>186</v>
      </c>
      <c r="C98" s="10" t="s">
        <v>73</v>
      </c>
      <c r="D98" s="10" t="s">
        <v>258</v>
      </c>
      <c r="E98" s="10" t="s">
        <v>33</v>
      </c>
      <c r="F98" s="64">
        <v>149</v>
      </c>
      <c r="G98" s="48"/>
    </row>
    <row r="99" spans="1:7" s="46" customFormat="1" ht="15.75">
      <c r="A99" s="54" t="s">
        <v>135</v>
      </c>
      <c r="B99" s="27" t="s">
        <v>26</v>
      </c>
      <c r="C99" s="50" t="s">
        <v>64</v>
      </c>
      <c r="D99" s="23"/>
      <c r="E99" s="23"/>
      <c r="F99" s="70">
        <f>F100+F104</f>
        <v>827.2</v>
      </c>
      <c r="G99" s="48"/>
    </row>
    <row r="100" spans="1:7" s="46" customFormat="1" ht="12.75">
      <c r="A100" s="54" t="s">
        <v>136</v>
      </c>
      <c r="B100" s="30" t="s">
        <v>27</v>
      </c>
      <c r="C100" s="35" t="s">
        <v>52</v>
      </c>
      <c r="D100" s="29"/>
      <c r="E100" s="29"/>
      <c r="F100" s="62">
        <f>F101</f>
        <v>819.1</v>
      </c>
      <c r="G100" s="48"/>
    </row>
    <row r="101" spans="1:7" s="46" customFormat="1" ht="114.75">
      <c r="A101" s="54" t="s">
        <v>137</v>
      </c>
      <c r="B101" s="27" t="s">
        <v>241</v>
      </c>
      <c r="C101" s="23" t="s">
        <v>212</v>
      </c>
      <c r="D101" s="23" t="s">
        <v>259</v>
      </c>
      <c r="E101" s="23"/>
      <c r="F101" s="63">
        <f>F103</f>
        <v>819.1</v>
      </c>
      <c r="G101" s="48"/>
    </row>
    <row r="102" spans="1:7" s="46" customFormat="1" ht="25.5">
      <c r="A102" s="54" t="s">
        <v>138</v>
      </c>
      <c r="B102" s="58" t="s">
        <v>359</v>
      </c>
      <c r="C102" s="23" t="s">
        <v>212</v>
      </c>
      <c r="D102" s="23" t="s">
        <v>259</v>
      </c>
      <c r="E102" s="23" t="s">
        <v>356</v>
      </c>
      <c r="F102" s="63">
        <f>F103</f>
        <v>819.1</v>
      </c>
      <c r="G102" s="48"/>
    </row>
    <row r="103" spans="1:7" s="46" customFormat="1" ht="13.5">
      <c r="A103" s="54" t="s">
        <v>202</v>
      </c>
      <c r="B103" s="59" t="s">
        <v>358</v>
      </c>
      <c r="C103" s="23" t="s">
        <v>212</v>
      </c>
      <c r="D103" s="10" t="s">
        <v>259</v>
      </c>
      <c r="E103" s="10" t="s">
        <v>357</v>
      </c>
      <c r="F103" s="64">
        <v>819.1</v>
      </c>
      <c r="G103" s="48"/>
    </row>
    <row r="104" spans="1:7" s="46" customFormat="1" ht="25.5">
      <c r="A104" s="54" t="s">
        <v>228</v>
      </c>
      <c r="B104" s="60" t="s">
        <v>234</v>
      </c>
      <c r="C104" s="5" t="s">
        <v>237</v>
      </c>
      <c r="D104" s="5"/>
      <c r="E104" s="5"/>
      <c r="F104" s="67">
        <f>F105</f>
        <v>8.1</v>
      </c>
      <c r="G104" s="48"/>
    </row>
    <row r="105" spans="1:7" s="46" customFormat="1" ht="25.5">
      <c r="A105" s="54" t="s">
        <v>229</v>
      </c>
      <c r="B105" s="58" t="s">
        <v>235</v>
      </c>
      <c r="C105" s="10" t="s">
        <v>236</v>
      </c>
      <c r="D105" s="10" t="s">
        <v>260</v>
      </c>
      <c r="E105" s="10"/>
      <c r="F105" s="64">
        <f>F106</f>
        <v>8.1</v>
      </c>
      <c r="G105" s="48"/>
    </row>
    <row r="106" spans="1:7" s="46" customFormat="1" ht="25.5">
      <c r="A106" s="54" t="s">
        <v>230</v>
      </c>
      <c r="B106" s="58" t="s">
        <v>185</v>
      </c>
      <c r="C106" s="10" t="s">
        <v>236</v>
      </c>
      <c r="D106" s="10" t="s">
        <v>260</v>
      </c>
      <c r="E106" s="10" t="s">
        <v>182</v>
      </c>
      <c r="F106" s="64">
        <f>F107</f>
        <v>8.1</v>
      </c>
      <c r="G106" s="48"/>
    </row>
    <row r="107" spans="1:7" s="46" customFormat="1" ht="27">
      <c r="A107" s="54" t="s">
        <v>231</v>
      </c>
      <c r="B107" s="59" t="s">
        <v>186</v>
      </c>
      <c r="C107" s="10" t="s">
        <v>236</v>
      </c>
      <c r="D107" s="10" t="s">
        <v>260</v>
      </c>
      <c r="E107" s="10" t="s">
        <v>33</v>
      </c>
      <c r="F107" s="64">
        <v>8.1</v>
      </c>
      <c r="G107" s="48"/>
    </row>
    <row r="108" spans="1:7" s="18" customFormat="1" ht="15.75">
      <c r="A108" s="54" t="s">
        <v>139</v>
      </c>
      <c r="B108" s="27" t="s">
        <v>5</v>
      </c>
      <c r="C108" s="50" t="s">
        <v>77</v>
      </c>
      <c r="D108" s="22"/>
      <c r="E108" s="23"/>
      <c r="F108" s="70">
        <f>F109</f>
        <v>40000</v>
      </c>
      <c r="G108" s="38"/>
    </row>
    <row r="109" spans="1:7" s="17" customFormat="1" ht="13.5" customHeight="1">
      <c r="A109" s="28" t="s">
        <v>140</v>
      </c>
      <c r="B109" s="30" t="s">
        <v>31</v>
      </c>
      <c r="C109" s="35" t="s">
        <v>71</v>
      </c>
      <c r="D109" s="28"/>
      <c r="E109" s="28"/>
      <c r="F109" s="62">
        <f>F110+F113+F116+F119+F122</f>
        <v>40000</v>
      </c>
      <c r="G109" s="39"/>
    </row>
    <row r="110" spans="1:7" s="17" customFormat="1" ht="25.5">
      <c r="A110" s="55" t="s">
        <v>141</v>
      </c>
      <c r="B110" s="27" t="s">
        <v>47</v>
      </c>
      <c r="C110" s="23" t="s">
        <v>79</v>
      </c>
      <c r="D110" s="22">
        <v>6000000131</v>
      </c>
      <c r="E110" s="22"/>
      <c r="F110" s="63">
        <f>F112</f>
        <v>18911.7</v>
      </c>
      <c r="G110" s="39"/>
    </row>
    <row r="111" spans="1:7" s="17" customFormat="1" ht="25.5">
      <c r="A111" s="55" t="s">
        <v>142</v>
      </c>
      <c r="B111" s="6" t="s">
        <v>185</v>
      </c>
      <c r="C111" s="23" t="s">
        <v>79</v>
      </c>
      <c r="D111" s="22">
        <v>6000000131</v>
      </c>
      <c r="E111" s="22">
        <v>200</v>
      </c>
      <c r="F111" s="63">
        <f>F112</f>
        <v>18911.7</v>
      </c>
      <c r="G111" s="39"/>
    </row>
    <row r="112" spans="1:7" s="17" customFormat="1" ht="27">
      <c r="A112" s="55" t="s">
        <v>143</v>
      </c>
      <c r="B112" s="11" t="s">
        <v>186</v>
      </c>
      <c r="C112" s="10" t="s">
        <v>80</v>
      </c>
      <c r="D112" s="13">
        <v>6000000131</v>
      </c>
      <c r="E112" s="10" t="s">
        <v>33</v>
      </c>
      <c r="F112" s="64">
        <v>18911.7</v>
      </c>
      <c r="G112" s="39"/>
    </row>
    <row r="113" spans="1:7" s="17" customFormat="1" ht="38.25">
      <c r="A113" s="55" t="s">
        <v>261</v>
      </c>
      <c r="B113" s="27" t="s">
        <v>221</v>
      </c>
      <c r="C113" s="23" t="s">
        <v>81</v>
      </c>
      <c r="D113" s="22">
        <v>6000000161</v>
      </c>
      <c r="E113" s="22"/>
      <c r="F113" s="63">
        <f>F115</f>
        <v>5288</v>
      </c>
      <c r="G113" s="39"/>
    </row>
    <row r="114" spans="1:7" s="17" customFormat="1" ht="25.5">
      <c r="A114" s="55" t="s">
        <v>262</v>
      </c>
      <c r="B114" s="6" t="s">
        <v>185</v>
      </c>
      <c r="C114" s="23" t="s">
        <v>81</v>
      </c>
      <c r="D114" s="22">
        <v>6000000161</v>
      </c>
      <c r="E114" s="22">
        <v>200</v>
      </c>
      <c r="F114" s="63">
        <f>F115</f>
        <v>5288</v>
      </c>
      <c r="G114" s="39"/>
    </row>
    <row r="115" spans="1:7" s="17" customFormat="1" ht="27">
      <c r="A115" s="55" t="s">
        <v>263</v>
      </c>
      <c r="B115" s="11" t="s">
        <v>186</v>
      </c>
      <c r="C115" s="10" t="s">
        <v>79</v>
      </c>
      <c r="D115" s="13">
        <v>6000000161</v>
      </c>
      <c r="E115" s="10" t="s">
        <v>33</v>
      </c>
      <c r="F115" s="64">
        <v>5288</v>
      </c>
      <c r="G115" s="39"/>
    </row>
    <row r="116" spans="1:7" s="17" customFormat="1" ht="25.5">
      <c r="A116" s="55" t="s">
        <v>264</v>
      </c>
      <c r="B116" s="27" t="s">
        <v>46</v>
      </c>
      <c r="C116" s="23" t="s">
        <v>82</v>
      </c>
      <c r="D116" s="22">
        <v>6000000141</v>
      </c>
      <c r="E116" s="22"/>
      <c r="F116" s="63">
        <f>F118</f>
        <v>5</v>
      </c>
      <c r="G116" s="39"/>
    </row>
    <row r="117" spans="1:7" s="17" customFormat="1" ht="25.5">
      <c r="A117" s="55" t="s">
        <v>265</v>
      </c>
      <c r="B117" s="6" t="s">
        <v>185</v>
      </c>
      <c r="C117" s="23" t="s">
        <v>82</v>
      </c>
      <c r="D117" s="22">
        <v>6000000141</v>
      </c>
      <c r="E117" s="22">
        <v>200</v>
      </c>
      <c r="F117" s="63">
        <f>F118</f>
        <v>5</v>
      </c>
      <c r="G117" s="39"/>
    </row>
    <row r="118" spans="1:7" s="17" customFormat="1" ht="27">
      <c r="A118" s="55" t="s">
        <v>266</v>
      </c>
      <c r="B118" s="11" t="s">
        <v>186</v>
      </c>
      <c r="C118" s="10" t="s">
        <v>79</v>
      </c>
      <c r="D118" s="13">
        <v>6000000141</v>
      </c>
      <c r="E118" s="10" t="s">
        <v>33</v>
      </c>
      <c r="F118" s="64">
        <v>5</v>
      </c>
      <c r="G118" s="39"/>
    </row>
    <row r="119" spans="1:7" s="17" customFormat="1" ht="25.5">
      <c r="A119" s="55" t="s">
        <v>267</v>
      </c>
      <c r="B119" s="27" t="s">
        <v>45</v>
      </c>
      <c r="C119" s="23" t="s">
        <v>83</v>
      </c>
      <c r="D119" s="22">
        <v>6000000151</v>
      </c>
      <c r="E119" s="22"/>
      <c r="F119" s="63">
        <f>F121</f>
        <v>15495.3</v>
      </c>
      <c r="G119" s="39"/>
    </row>
    <row r="120" spans="1:7" s="17" customFormat="1" ht="25.5">
      <c r="A120" s="55" t="s">
        <v>268</v>
      </c>
      <c r="B120" s="6" t="s">
        <v>185</v>
      </c>
      <c r="C120" s="23" t="s">
        <v>83</v>
      </c>
      <c r="D120" s="22">
        <v>6000000151</v>
      </c>
      <c r="E120" s="22">
        <v>200</v>
      </c>
      <c r="F120" s="63">
        <f>F121</f>
        <v>15495.3</v>
      </c>
      <c r="G120" s="39"/>
    </row>
    <row r="121" spans="1:7" s="17" customFormat="1" ht="27">
      <c r="A121" s="55" t="s">
        <v>269</v>
      </c>
      <c r="B121" s="11" t="s">
        <v>186</v>
      </c>
      <c r="C121" s="10" t="s">
        <v>78</v>
      </c>
      <c r="D121" s="13">
        <v>6000000151</v>
      </c>
      <c r="E121" s="10" t="s">
        <v>33</v>
      </c>
      <c r="F121" s="64">
        <v>15495.3</v>
      </c>
      <c r="G121" s="39"/>
    </row>
    <row r="122" spans="1:7" s="17" customFormat="1" ht="12.75">
      <c r="A122" s="55" t="s">
        <v>270</v>
      </c>
      <c r="B122" s="27" t="s">
        <v>44</v>
      </c>
      <c r="C122" s="23" t="s">
        <v>82</v>
      </c>
      <c r="D122" s="22">
        <v>6000000501</v>
      </c>
      <c r="E122" s="22"/>
      <c r="F122" s="63">
        <f>F124</f>
        <v>300</v>
      </c>
      <c r="G122" s="39"/>
    </row>
    <row r="123" spans="1:7" s="17" customFormat="1" ht="25.5">
      <c r="A123" s="55" t="s">
        <v>271</v>
      </c>
      <c r="B123" s="6" t="s">
        <v>185</v>
      </c>
      <c r="C123" s="23" t="s">
        <v>82</v>
      </c>
      <c r="D123" s="22">
        <v>6000000501</v>
      </c>
      <c r="E123" s="22">
        <v>200</v>
      </c>
      <c r="F123" s="63">
        <f>F124</f>
        <v>300</v>
      </c>
      <c r="G123" s="39"/>
    </row>
    <row r="124" spans="1:7" s="17" customFormat="1" ht="27">
      <c r="A124" s="55" t="s">
        <v>272</v>
      </c>
      <c r="B124" s="11" t="s">
        <v>186</v>
      </c>
      <c r="C124" s="10" t="s">
        <v>78</v>
      </c>
      <c r="D124" s="13">
        <v>6000000501</v>
      </c>
      <c r="E124" s="10" t="s">
        <v>33</v>
      </c>
      <c r="F124" s="64">
        <v>300</v>
      </c>
      <c r="G124" s="39"/>
    </row>
    <row r="125" spans="1:7" s="17" customFormat="1" ht="15.75">
      <c r="A125" s="55" t="s">
        <v>144</v>
      </c>
      <c r="B125" s="27" t="s">
        <v>6</v>
      </c>
      <c r="C125" s="50" t="s">
        <v>62</v>
      </c>
      <c r="D125" s="28"/>
      <c r="E125" s="28"/>
      <c r="F125" s="70">
        <f>F126+F130+F134</f>
        <v>3717.7</v>
      </c>
      <c r="G125" s="39"/>
    </row>
    <row r="126" spans="1:7" s="17" customFormat="1" ht="38.25">
      <c r="A126" s="55" t="s">
        <v>145</v>
      </c>
      <c r="B126" s="30" t="s">
        <v>48</v>
      </c>
      <c r="C126" s="35" t="s">
        <v>77</v>
      </c>
      <c r="D126" s="28"/>
      <c r="E126" s="28"/>
      <c r="F126" s="67">
        <f>F127</f>
        <v>200</v>
      </c>
      <c r="G126" s="39"/>
    </row>
    <row r="127" spans="1:7" s="17" customFormat="1" ht="76.5">
      <c r="A127" s="55" t="s">
        <v>146</v>
      </c>
      <c r="B127" s="27" t="s">
        <v>216</v>
      </c>
      <c r="C127" s="23" t="s">
        <v>84</v>
      </c>
      <c r="D127" s="23" t="s">
        <v>273</v>
      </c>
      <c r="E127" s="22"/>
      <c r="F127" s="63">
        <f>F129</f>
        <v>200</v>
      </c>
      <c r="G127" s="39"/>
    </row>
    <row r="128" spans="1:7" s="17" customFormat="1" ht="25.5">
      <c r="A128" s="55" t="s">
        <v>147</v>
      </c>
      <c r="B128" s="6" t="s">
        <v>185</v>
      </c>
      <c r="C128" s="23" t="s">
        <v>84</v>
      </c>
      <c r="D128" s="23" t="s">
        <v>273</v>
      </c>
      <c r="E128" s="22">
        <v>200</v>
      </c>
      <c r="F128" s="63">
        <f>F129</f>
        <v>200</v>
      </c>
      <c r="G128" s="39"/>
    </row>
    <row r="129" spans="1:7" s="17" customFormat="1" ht="28.5" customHeight="1">
      <c r="A129" s="55" t="s">
        <v>203</v>
      </c>
      <c r="B129" s="11" t="s">
        <v>186</v>
      </c>
      <c r="C129" s="25" t="s">
        <v>85</v>
      </c>
      <c r="D129" s="25" t="s">
        <v>273</v>
      </c>
      <c r="E129" s="24">
        <v>240</v>
      </c>
      <c r="F129" s="64">
        <v>200</v>
      </c>
      <c r="G129" s="39"/>
    </row>
    <row r="130" spans="1:7" s="46" customFormat="1" ht="21" customHeight="1">
      <c r="A130" s="55" t="s">
        <v>148</v>
      </c>
      <c r="B130" s="30" t="s">
        <v>278</v>
      </c>
      <c r="C130" s="35" t="s">
        <v>62</v>
      </c>
      <c r="D130" s="29"/>
      <c r="E130" s="28"/>
      <c r="F130" s="62">
        <f>F131</f>
        <v>500.1</v>
      </c>
      <c r="G130" s="48"/>
    </row>
    <row r="131" spans="1:7" s="46" customFormat="1" ht="25.5">
      <c r="A131" s="55" t="s">
        <v>149</v>
      </c>
      <c r="B131" s="27" t="s">
        <v>310</v>
      </c>
      <c r="C131" s="23" t="s">
        <v>86</v>
      </c>
      <c r="D131" s="23" t="s">
        <v>283</v>
      </c>
      <c r="E131" s="23"/>
      <c r="F131" s="63">
        <f>F133</f>
        <v>500.1</v>
      </c>
      <c r="G131" s="48"/>
    </row>
    <row r="132" spans="1:7" s="46" customFormat="1" ht="25.5">
      <c r="A132" s="55" t="s">
        <v>150</v>
      </c>
      <c r="B132" s="6" t="s">
        <v>185</v>
      </c>
      <c r="C132" s="23" t="s">
        <v>86</v>
      </c>
      <c r="D132" s="23" t="s">
        <v>283</v>
      </c>
      <c r="E132" s="23" t="s">
        <v>182</v>
      </c>
      <c r="F132" s="63">
        <f>F133</f>
        <v>500.1</v>
      </c>
      <c r="G132" s="48"/>
    </row>
    <row r="133" spans="1:7" s="46" customFormat="1" ht="27">
      <c r="A133" s="55" t="s">
        <v>320</v>
      </c>
      <c r="B133" s="11" t="s">
        <v>186</v>
      </c>
      <c r="C133" s="10" t="s">
        <v>87</v>
      </c>
      <c r="D133" s="10" t="s">
        <v>283</v>
      </c>
      <c r="E133" s="10" t="s">
        <v>33</v>
      </c>
      <c r="F133" s="64">
        <v>500.1</v>
      </c>
      <c r="G133" s="48"/>
    </row>
    <row r="134" spans="1:7" s="46" customFormat="1" ht="12.75">
      <c r="A134" s="55" t="s">
        <v>287</v>
      </c>
      <c r="B134" s="30" t="s">
        <v>288</v>
      </c>
      <c r="C134" s="35" t="s">
        <v>289</v>
      </c>
      <c r="D134" s="29"/>
      <c r="E134" s="28"/>
      <c r="F134" s="62">
        <f>F135+F138+F141+F144+F147+F150+F153</f>
        <v>3017.6</v>
      </c>
      <c r="G134" s="48"/>
    </row>
    <row r="135" spans="1:7" s="46" customFormat="1" ht="25.5">
      <c r="A135" s="3" t="s">
        <v>295</v>
      </c>
      <c r="B135" s="58" t="s">
        <v>240</v>
      </c>
      <c r="C135" s="23" t="s">
        <v>290</v>
      </c>
      <c r="D135" s="23" t="s">
        <v>338</v>
      </c>
      <c r="E135" s="23"/>
      <c r="F135" s="63">
        <f>F137</f>
        <v>342</v>
      </c>
      <c r="G135" s="48"/>
    </row>
    <row r="136" spans="1:7" s="46" customFormat="1" ht="25.5">
      <c r="A136" s="3" t="s">
        <v>296</v>
      </c>
      <c r="B136" s="6" t="s">
        <v>185</v>
      </c>
      <c r="C136" s="23" t="s">
        <v>290</v>
      </c>
      <c r="D136" s="23" t="s">
        <v>338</v>
      </c>
      <c r="E136" s="23" t="s">
        <v>182</v>
      </c>
      <c r="F136" s="63">
        <f>F137</f>
        <v>342</v>
      </c>
      <c r="G136" s="48"/>
    </row>
    <row r="137" spans="1:7" s="46" customFormat="1" ht="27">
      <c r="A137" s="3" t="s">
        <v>297</v>
      </c>
      <c r="B137" s="11" t="s">
        <v>186</v>
      </c>
      <c r="C137" s="25" t="s">
        <v>291</v>
      </c>
      <c r="D137" s="25" t="s">
        <v>338</v>
      </c>
      <c r="E137" s="25" t="s">
        <v>33</v>
      </c>
      <c r="F137" s="64">
        <v>342</v>
      </c>
      <c r="G137" s="48"/>
    </row>
    <row r="138" spans="1:7" s="46" customFormat="1" ht="25.5">
      <c r="A138" s="3" t="s">
        <v>298</v>
      </c>
      <c r="B138" s="58" t="s">
        <v>239</v>
      </c>
      <c r="C138" s="23" t="s">
        <v>292</v>
      </c>
      <c r="D138" s="23" t="s">
        <v>339</v>
      </c>
      <c r="E138" s="23"/>
      <c r="F138" s="69">
        <f>F140</f>
        <v>40.5</v>
      </c>
      <c r="G138" s="48"/>
    </row>
    <row r="139" spans="1:7" s="46" customFormat="1" ht="25.5">
      <c r="A139" s="3" t="s">
        <v>299</v>
      </c>
      <c r="B139" s="6" t="s">
        <v>185</v>
      </c>
      <c r="C139" s="23" t="s">
        <v>292</v>
      </c>
      <c r="D139" s="23" t="s">
        <v>339</v>
      </c>
      <c r="E139" s="23" t="s">
        <v>182</v>
      </c>
      <c r="F139" s="69">
        <f>F140</f>
        <v>40.5</v>
      </c>
      <c r="G139" s="48"/>
    </row>
    <row r="140" spans="1:7" s="46" customFormat="1" ht="27">
      <c r="A140" s="3" t="s">
        <v>299</v>
      </c>
      <c r="B140" s="11" t="s">
        <v>186</v>
      </c>
      <c r="C140" s="25" t="s">
        <v>292</v>
      </c>
      <c r="D140" s="25" t="s">
        <v>339</v>
      </c>
      <c r="E140" s="25" t="s">
        <v>33</v>
      </c>
      <c r="F140" s="64">
        <v>40.5</v>
      </c>
      <c r="G140" s="48"/>
    </row>
    <row r="141" spans="1:7" s="46" customFormat="1" ht="38.25">
      <c r="A141" s="54" t="s">
        <v>300</v>
      </c>
      <c r="B141" s="58" t="s">
        <v>238</v>
      </c>
      <c r="C141" s="10" t="s">
        <v>293</v>
      </c>
      <c r="D141" s="10" t="s">
        <v>340</v>
      </c>
      <c r="E141" s="10"/>
      <c r="F141" s="64">
        <f>F142</f>
        <v>296.8</v>
      </c>
      <c r="G141" s="48"/>
    </row>
    <row r="142" spans="1:7" s="46" customFormat="1" ht="25.5">
      <c r="A142" s="54" t="s">
        <v>301</v>
      </c>
      <c r="B142" s="6" t="s">
        <v>185</v>
      </c>
      <c r="C142" s="10" t="s">
        <v>291</v>
      </c>
      <c r="D142" s="10" t="s">
        <v>340</v>
      </c>
      <c r="E142" s="10" t="s">
        <v>182</v>
      </c>
      <c r="F142" s="64">
        <f>F143</f>
        <v>296.8</v>
      </c>
      <c r="G142" s="48"/>
    </row>
    <row r="143" spans="1:7" s="46" customFormat="1" ht="27">
      <c r="A143" s="54" t="s">
        <v>302</v>
      </c>
      <c r="B143" s="11" t="s">
        <v>186</v>
      </c>
      <c r="C143" s="10" t="s">
        <v>292</v>
      </c>
      <c r="D143" s="10" t="s">
        <v>340</v>
      </c>
      <c r="E143" s="10" t="s">
        <v>33</v>
      </c>
      <c r="F143" s="64">
        <v>296.8</v>
      </c>
      <c r="G143" s="48"/>
    </row>
    <row r="144" spans="1:7" s="46" customFormat="1" ht="63.75">
      <c r="A144" s="55" t="s">
        <v>303</v>
      </c>
      <c r="B144" s="27" t="s">
        <v>232</v>
      </c>
      <c r="C144" s="23" t="s">
        <v>292</v>
      </c>
      <c r="D144" s="23" t="s">
        <v>341</v>
      </c>
      <c r="E144" s="23"/>
      <c r="F144" s="63">
        <f>F146</f>
        <v>303.4</v>
      </c>
      <c r="G144" s="48"/>
    </row>
    <row r="145" spans="1:7" s="46" customFormat="1" ht="25.5">
      <c r="A145" s="55" t="s">
        <v>304</v>
      </c>
      <c r="B145" s="6" t="s">
        <v>185</v>
      </c>
      <c r="C145" s="23" t="s">
        <v>292</v>
      </c>
      <c r="D145" s="23" t="s">
        <v>341</v>
      </c>
      <c r="E145" s="23" t="s">
        <v>182</v>
      </c>
      <c r="F145" s="63">
        <f>F146</f>
        <v>303.4</v>
      </c>
      <c r="G145" s="48"/>
    </row>
    <row r="146" spans="1:7" s="46" customFormat="1" ht="27">
      <c r="A146" s="55" t="s">
        <v>305</v>
      </c>
      <c r="B146" s="11" t="s">
        <v>186</v>
      </c>
      <c r="C146" s="10" t="s">
        <v>294</v>
      </c>
      <c r="D146" s="10" t="s">
        <v>341</v>
      </c>
      <c r="E146" s="10" t="s">
        <v>33</v>
      </c>
      <c r="F146" s="64">
        <v>303.4</v>
      </c>
      <c r="G146" s="48"/>
    </row>
    <row r="147" spans="1:7" s="46" customFormat="1" ht="51">
      <c r="A147" s="55" t="s">
        <v>306</v>
      </c>
      <c r="B147" s="27" t="s">
        <v>233</v>
      </c>
      <c r="C147" s="23" t="s">
        <v>290</v>
      </c>
      <c r="D147" s="23" t="s">
        <v>342</v>
      </c>
      <c r="E147" s="22"/>
      <c r="F147" s="63">
        <f>F149</f>
        <v>8.9</v>
      </c>
      <c r="G147" s="48"/>
    </row>
    <row r="148" spans="1:7" s="46" customFormat="1" ht="25.5">
      <c r="A148" s="55" t="s">
        <v>307</v>
      </c>
      <c r="B148" s="6" t="s">
        <v>185</v>
      </c>
      <c r="C148" s="23" t="s">
        <v>290</v>
      </c>
      <c r="D148" s="23" t="s">
        <v>342</v>
      </c>
      <c r="E148" s="22">
        <v>200</v>
      </c>
      <c r="F148" s="63">
        <f>F149</f>
        <v>8.9</v>
      </c>
      <c r="G148" s="48"/>
    </row>
    <row r="149" spans="1:7" s="46" customFormat="1" ht="27">
      <c r="A149" s="55" t="s">
        <v>308</v>
      </c>
      <c r="B149" s="11" t="s">
        <v>186</v>
      </c>
      <c r="C149" s="10" t="s">
        <v>292</v>
      </c>
      <c r="D149" s="10" t="s">
        <v>342</v>
      </c>
      <c r="E149" s="10" t="s">
        <v>33</v>
      </c>
      <c r="F149" s="64">
        <v>8.9</v>
      </c>
      <c r="G149" s="48"/>
    </row>
    <row r="150" spans="1:7" s="46" customFormat="1" ht="38.25">
      <c r="A150" s="55" t="s">
        <v>321</v>
      </c>
      <c r="B150" s="27" t="s">
        <v>282</v>
      </c>
      <c r="C150" s="23" t="s">
        <v>290</v>
      </c>
      <c r="D150" s="23" t="s">
        <v>343</v>
      </c>
      <c r="E150" s="22"/>
      <c r="F150" s="63">
        <f>F152</f>
        <v>1706</v>
      </c>
      <c r="G150" s="48"/>
    </row>
    <row r="151" spans="1:7" s="46" customFormat="1" ht="25.5">
      <c r="A151" s="55" t="s">
        <v>322</v>
      </c>
      <c r="B151" s="6" t="s">
        <v>185</v>
      </c>
      <c r="C151" s="23" t="s">
        <v>290</v>
      </c>
      <c r="D151" s="23" t="s">
        <v>343</v>
      </c>
      <c r="E151" s="22">
        <v>200</v>
      </c>
      <c r="F151" s="63">
        <f>F152</f>
        <v>1706</v>
      </c>
      <c r="G151" s="48"/>
    </row>
    <row r="152" spans="1:7" s="46" customFormat="1" ht="27">
      <c r="A152" s="55" t="s">
        <v>323</v>
      </c>
      <c r="B152" s="11" t="s">
        <v>186</v>
      </c>
      <c r="C152" s="10" t="s">
        <v>292</v>
      </c>
      <c r="D152" s="10" t="s">
        <v>343</v>
      </c>
      <c r="E152" s="10" t="s">
        <v>33</v>
      </c>
      <c r="F152" s="64">
        <v>1706</v>
      </c>
      <c r="G152" s="48"/>
    </row>
    <row r="153" spans="1:7" s="46" customFormat="1" ht="127.5">
      <c r="A153" s="55" t="s">
        <v>324</v>
      </c>
      <c r="B153" s="27" t="s">
        <v>311</v>
      </c>
      <c r="C153" s="23" t="s">
        <v>290</v>
      </c>
      <c r="D153" s="23" t="s">
        <v>344</v>
      </c>
      <c r="E153" s="22"/>
      <c r="F153" s="63">
        <f>F155</f>
        <v>320</v>
      </c>
      <c r="G153" s="48"/>
    </row>
    <row r="154" spans="1:7" s="46" customFormat="1" ht="25.5">
      <c r="A154" s="55" t="s">
        <v>325</v>
      </c>
      <c r="B154" s="6" t="s">
        <v>185</v>
      </c>
      <c r="C154" s="23" t="s">
        <v>290</v>
      </c>
      <c r="D154" s="23" t="s">
        <v>344</v>
      </c>
      <c r="E154" s="22">
        <v>200</v>
      </c>
      <c r="F154" s="63">
        <f>F155</f>
        <v>320</v>
      </c>
      <c r="G154" s="48"/>
    </row>
    <row r="155" spans="1:7" s="46" customFormat="1" ht="27">
      <c r="A155" s="55" t="s">
        <v>326</v>
      </c>
      <c r="B155" s="11" t="s">
        <v>186</v>
      </c>
      <c r="C155" s="10" t="s">
        <v>292</v>
      </c>
      <c r="D155" s="10" t="s">
        <v>344</v>
      </c>
      <c r="E155" s="10" t="s">
        <v>33</v>
      </c>
      <c r="F155" s="64">
        <v>320</v>
      </c>
      <c r="G155" s="48"/>
    </row>
    <row r="156" spans="1:7" s="47" customFormat="1" ht="15.75">
      <c r="A156" s="55" t="s">
        <v>151</v>
      </c>
      <c r="B156" s="27" t="s">
        <v>32</v>
      </c>
      <c r="C156" s="50" t="s">
        <v>88</v>
      </c>
      <c r="D156" s="23"/>
      <c r="E156" s="22"/>
      <c r="F156" s="70">
        <f>F157</f>
        <v>15442.800000000001</v>
      </c>
      <c r="G156" s="49"/>
    </row>
    <row r="157" spans="1:7" s="46" customFormat="1" ht="12.75">
      <c r="A157" s="55" t="s">
        <v>152</v>
      </c>
      <c r="B157" s="30" t="s">
        <v>7</v>
      </c>
      <c r="C157" s="35" t="s">
        <v>52</v>
      </c>
      <c r="D157" s="29"/>
      <c r="E157" s="28"/>
      <c r="F157" s="62">
        <f>F158+F164+F161</f>
        <v>15442.800000000001</v>
      </c>
      <c r="G157" s="48"/>
    </row>
    <row r="158" spans="1:7" s="46" customFormat="1" ht="51">
      <c r="A158" s="55" t="s">
        <v>153</v>
      </c>
      <c r="B158" s="27" t="s">
        <v>22</v>
      </c>
      <c r="C158" s="23" t="s">
        <v>89</v>
      </c>
      <c r="D158" s="23" t="s">
        <v>345</v>
      </c>
      <c r="E158" s="22"/>
      <c r="F158" s="63">
        <f>F160</f>
        <v>3420.5</v>
      </c>
      <c r="G158" s="48"/>
    </row>
    <row r="159" spans="1:7" s="46" customFormat="1" ht="25.5">
      <c r="A159" s="55" t="s">
        <v>154</v>
      </c>
      <c r="B159" s="6" t="s">
        <v>185</v>
      </c>
      <c r="C159" s="23" t="s">
        <v>89</v>
      </c>
      <c r="D159" s="23" t="s">
        <v>345</v>
      </c>
      <c r="E159" s="22">
        <v>200</v>
      </c>
      <c r="F159" s="63">
        <f>F160</f>
        <v>3420.5</v>
      </c>
      <c r="G159" s="48"/>
    </row>
    <row r="160" spans="1:7" s="46" customFormat="1" ht="27">
      <c r="A160" s="55" t="s">
        <v>204</v>
      </c>
      <c r="B160" s="11" t="s">
        <v>186</v>
      </c>
      <c r="C160" s="10" t="s">
        <v>90</v>
      </c>
      <c r="D160" s="10" t="s">
        <v>345</v>
      </c>
      <c r="E160" s="10" t="s">
        <v>33</v>
      </c>
      <c r="F160" s="64">
        <v>3420.5</v>
      </c>
      <c r="G160" s="48"/>
    </row>
    <row r="161" spans="1:7" s="46" customFormat="1" ht="25.5">
      <c r="A161" s="55" t="s">
        <v>155</v>
      </c>
      <c r="B161" s="27" t="s">
        <v>242</v>
      </c>
      <c r="C161" s="23" t="s">
        <v>90</v>
      </c>
      <c r="D161" s="23" t="s">
        <v>346</v>
      </c>
      <c r="E161" s="22"/>
      <c r="F161" s="63">
        <f>F163</f>
        <v>681.2</v>
      </c>
      <c r="G161" s="48"/>
    </row>
    <row r="162" spans="1:7" s="46" customFormat="1" ht="25.5">
      <c r="A162" s="55" t="s">
        <v>156</v>
      </c>
      <c r="B162" s="6" t="s">
        <v>185</v>
      </c>
      <c r="C162" s="23" t="s">
        <v>90</v>
      </c>
      <c r="D162" s="23" t="s">
        <v>346</v>
      </c>
      <c r="E162" s="22">
        <v>200</v>
      </c>
      <c r="F162" s="63">
        <f>F163</f>
        <v>681.2</v>
      </c>
      <c r="G162" s="48"/>
    </row>
    <row r="163" spans="1:7" s="46" customFormat="1" ht="27">
      <c r="A163" s="55" t="s">
        <v>205</v>
      </c>
      <c r="B163" s="11" t="s">
        <v>186</v>
      </c>
      <c r="C163" s="10" t="s">
        <v>91</v>
      </c>
      <c r="D163" s="10" t="s">
        <v>346</v>
      </c>
      <c r="E163" s="10" t="s">
        <v>33</v>
      </c>
      <c r="F163" s="64">
        <v>681.2</v>
      </c>
      <c r="G163" s="48"/>
    </row>
    <row r="164" spans="1:7" s="46" customFormat="1" ht="38.25">
      <c r="A164" s="55" t="s">
        <v>327</v>
      </c>
      <c r="B164" s="27" t="s">
        <v>50</v>
      </c>
      <c r="C164" s="23" t="s">
        <v>89</v>
      </c>
      <c r="D164" s="23" t="s">
        <v>350</v>
      </c>
      <c r="E164" s="22"/>
      <c r="F164" s="63">
        <f>F166</f>
        <v>11341.1</v>
      </c>
      <c r="G164" s="48"/>
    </row>
    <row r="165" spans="1:7" s="46" customFormat="1" ht="27" customHeight="1">
      <c r="A165" s="55" t="s">
        <v>328</v>
      </c>
      <c r="B165" s="6" t="s">
        <v>185</v>
      </c>
      <c r="C165" s="23" t="s">
        <v>89</v>
      </c>
      <c r="D165" s="23" t="s">
        <v>350</v>
      </c>
      <c r="E165" s="22">
        <v>200</v>
      </c>
      <c r="F165" s="63">
        <f>F166</f>
        <v>11341.1</v>
      </c>
      <c r="G165" s="48"/>
    </row>
    <row r="166" spans="1:7" s="46" customFormat="1" ht="27">
      <c r="A166" s="55" t="s">
        <v>329</v>
      </c>
      <c r="B166" s="11" t="s">
        <v>186</v>
      </c>
      <c r="C166" s="10" t="s">
        <v>91</v>
      </c>
      <c r="D166" s="10" t="s">
        <v>350</v>
      </c>
      <c r="E166" s="10" t="s">
        <v>33</v>
      </c>
      <c r="F166" s="64">
        <v>11341.1</v>
      </c>
      <c r="G166" s="48"/>
    </row>
    <row r="167" spans="1:7" s="18" customFormat="1" ht="15.75">
      <c r="A167" s="55" t="s">
        <v>157</v>
      </c>
      <c r="B167" s="27" t="s">
        <v>9</v>
      </c>
      <c r="C167" s="50" t="s">
        <v>76</v>
      </c>
      <c r="D167" s="23"/>
      <c r="E167" s="22"/>
      <c r="F167" s="70">
        <f>F172+F168</f>
        <v>13356.199999999999</v>
      </c>
      <c r="G167" s="38"/>
    </row>
    <row r="168" spans="1:7" s="18" customFormat="1" ht="12.75">
      <c r="A168" s="55" t="s">
        <v>158</v>
      </c>
      <c r="B168" s="30" t="s">
        <v>347</v>
      </c>
      <c r="C168" s="36" t="s">
        <v>52</v>
      </c>
      <c r="D168" s="23"/>
      <c r="E168" s="22"/>
      <c r="F168" s="63">
        <f>F169</f>
        <v>693.9</v>
      </c>
      <c r="G168" s="38"/>
    </row>
    <row r="169" spans="1:7" s="18" customFormat="1" ht="38.25">
      <c r="A169" s="55" t="s">
        <v>159</v>
      </c>
      <c r="B169" s="27" t="s">
        <v>49</v>
      </c>
      <c r="C169" s="23" t="s">
        <v>348</v>
      </c>
      <c r="D169" s="23" t="s">
        <v>274</v>
      </c>
      <c r="E169" s="22"/>
      <c r="F169" s="63">
        <f>F171</f>
        <v>693.9</v>
      </c>
      <c r="G169" s="38"/>
    </row>
    <row r="170" spans="1:7" s="18" customFormat="1" ht="12.75">
      <c r="A170" s="55" t="s">
        <v>160</v>
      </c>
      <c r="B170" s="6" t="s">
        <v>188</v>
      </c>
      <c r="C170" s="23" t="s">
        <v>348</v>
      </c>
      <c r="D170" s="23" t="s">
        <v>275</v>
      </c>
      <c r="E170" s="22">
        <v>300</v>
      </c>
      <c r="F170" s="63">
        <f>F171</f>
        <v>693.9</v>
      </c>
      <c r="G170" s="38"/>
    </row>
    <row r="171" spans="1:7" s="18" customFormat="1" ht="27">
      <c r="A171" s="55" t="s">
        <v>206</v>
      </c>
      <c r="B171" s="11" t="s">
        <v>189</v>
      </c>
      <c r="C171" s="25" t="s">
        <v>349</v>
      </c>
      <c r="D171" s="25" t="s">
        <v>274</v>
      </c>
      <c r="E171" s="24">
        <v>310</v>
      </c>
      <c r="F171" s="64">
        <v>693.9</v>
      </c>
      <c r="G171" s="38"/>
    </row>
    <row r="172" spans="1:6" s="20" customFormat="1" ht="12.75">
      <c r="A172" s="55" t="s">
        <v>161</v>
      </c>
      <c r="B172" s="30" t="s">
        <v>14</v>
      </c>
      <c r="C172" s="35" t="s">
        <v>64</v>
      </c>
      <c r="D172" s="29"/>
      <c r="E172" s="28"/>
      <c r="F172" s="62">
        <f>F173+F176</f>
        <v>12662.3</v>
      </c>
    </row>
    <row r="173" spans="1:6" s="20" customFormat="1" ht="52.5" customHeight="1">
      <c r="A173" s="55" t="s">
        <v>162</v>
      </c>
      <c r="B173" s="27" t="s">
        <v>226</v>
      </c>
      <c r="C173" s="23" t="s">
        <v>174</v>
      </c>
      <c r="D173" s="23" t="s">
        <v>276</v>
      </c>
      <c r="E173" s="22"/>
      <c r="F173" s="63">
        <f>F175</f>
        <v>9264.8</v>
      </c>
    </row>
    <row r="174" spans="1:6" s="20" customFormat="1" ht="12.75">
      <c r="A174" s="55" t="s">
        <v>163</v>
      </c>
      <c r="B174" s="6" t="s">
        <v>188</v>
      </c>
      <c r="C174" s="23" t="s">
        <v>174</v>
      </c>
      <c r="D174" s="23" t="s">
        <v>276</v>
      </c>
      <c r="E174" s="22">
        <v>300</v>
      </c>
      <c r="F174" s="63">
        <f>F175</f>
        <v>9264.8</v>
      </c>
    </row>
    <row r="175" spans="1:6" s="20" customFormat="1" ht="27">
      <c r="A175" s="55" t="s">
        <v>207</v>
      </c>
      <c r="B175" s="11" t="s">
        <v>189</v>
      </c>
      <c r="C175" s="25" t="s">
        <v>174</v>
      </c>
      <c r="D175" s="25" t="s">
        <v>276</v>
      </c>
      <c r="E175" s="24">
        <v>310</v>
      </c>
      <c r="F175" s="64">
        <v>9264.8</v>
      </c>
    </row>
    <row r="176" spans="1:6" s="20" customFormat="1" ht="51">
      <c r="A176" s="55" t="s">
        <v>164</v>
      </c>
      <c r="B176" s="27" t="s">
        <v>227</v>
      </c>
      <c r="C176" s="23" t="s">
        <v>92</v>
      </c>
      <c r="D176" s="23" t="s">
        <v>277</v>
      </c>
      <c r="E176" s="22"/>
      <c r="F176" s="63">
        <f>F178</f>
        <v>3397.5</v>
      </c>
    </row>
    <row r="177" spans="1:6" s="20" customFormat="1" ht="12.75">
      <c r="A177" s="55" t="s">
        <v>165</v>
      </c>
      <c r="B177" s="6" t="s">
        <v>188</v>
      </c>
      <c r="C177" s="23" t="s">
        <v>92</v>
      </c>
      <c r="D177" s="23" t="s">
        <v>277</v>
      </c>
      <c r="E177" s="22">
        <v>300</v>
      </c>
      <c r="F177" s="63">
        <f>F178</f>
        <v>3397.5</v>
      </c>
    </row>
    <row r="178" spans="1:6" s="20" customFormat="1" ht="27">
      <c r="A178" s="55" t="s">
        <v>208</v>
      </c>
      <c r="B178" s="11" t="s">
        <v>217</v>
      </c>
      <c r="C178" s="25" t="s">
        <v>93</v>
      </c>
      <c r="D178" s="25" t="s">
        <v>277</v>
      </c>
      <c r="E178" s="24">
        <v>320</v>
      </c>
      <c r="F178" s="64">
        <v>3397.5</v>
      </c>
    </row>
    <row r="179" spans="1:6" s="20" customFormat="1" ht="15.75">
      <c r="A179" s="55" t="s">
        <v>166</v>
      </c>
      <c r="B179" s="27" t="s">
        <v>28</v>
      </c>
      <c r="C179" s="50" t="s">
        <v>67</v>
      </c>
      <c r="D179" s="32"/>
      <c r="E179" s="31"/>
      <c r="F179" s="70">
        <f>F180</f>
        <v>318.3</v>
      </c>
    </row>
    <row r="180" spans="1:6" s="20" customFormat="1" ht="12.75">
      <c r="A180" s="55" t="s">
        <v>167</v>
      </c>
      <c r="B180" s="30" t="s">
        <v>29</v>
      </c>
      <c r="C180" s="35" t="s">
        <v>52</v>
      </c>
      <c r="D180" s="32"/>
      <c r="E180" s="31"/>
      <c r="F180" s="67">
        <f>F181</f>
        <v>318.3</v>
      </c>
    </row>
    <row r="181" spans="1:6" s="20" customFormat="1" ht="38.25">
      <c r="A181" s="55" t="s">
        <v>168</v>
      </c>
      <c r="B181" s="27" t="s">
        <v>24</v>
      </c>
      <c r="C181" s="23" t="s">
        <v>94</v>
      </c>
      <c r="D181" s="23" t="s">
        <v>284</v>
      </c>
      <c r="E181" s="31"/>
      <c r="F181" s="63">
        <f>F183</f>
        <v>318.3</v>
      </c>
    </row>
    <row r="182" spans="1:6" s="20" customFormat="1" ht="25.5">
      <c r="A182" s="55" t="s">
        <v>169</v>
      </c>
      <c r="B182" s="6" t="s">
        <v>185</v>
      </c>
      <c r="C182" s="23" t="s">
        <v>94</v>
      </c>
      <c r="D182" s="23" t="s">
        <v>284</v>
      </c>
      <c r="E182" s="22">
        <v>200</v>
      </c>
      <c r="F182" s="63">
        <f>F183</f>
        <v>318.3</v>
      </c>
    </row>
    <row r="183" spans="1:6" s="20" customFormat="1" ht="27">
      <c r="A183" s="55" t="s">
        <v>209</v>
      </c>
      <c r="B183" s="11" t="s">
        <v>186</v>
      </c>
      <c r="C183" s="10" t="s">
        <v>94</v>
      </c>
      <c r="D183" s="10" t="s">
        <v>284</v>
      </c>
      <c r="E183" s="10" t="s">
        <v>33</v>
      </c>
      <c r="F183" s="64">
        <v>318.3</v>
      </c>
    </row>
    <row r="184" spans="1:6" s="20" customFormat="1" ht="15.75">
      <c r="A184" s="55" t="s">
        <v>170</v>
      </c>
      <c r="B184" s="27" t="s">
        <v>30</v>
      </c>
      <c r="C184" s="50" t="s">
        <v>95</v>
      </c>
      <c r="D184" s="23"/>
      <c r="E184" s="22"/>
      <c r="F184" s="70">
        <f>F185+F202</f>
        <v>5643.2</v>
      </c>
    </row>
    <row r="185" spans="1:6" s="20" customFormat="1" ht="15.75" customHeight="1">
      <c r="A185" s="55" t="s">
        <v>171</v>
      </c>
      <c r="B185" s="30" t="s">
        <v>8</v>
      </c>
      <c r="C185" s="35" t="s">
        <v>53</v>
      </c>
      <c r="D185" s="29"/>
      <c r="E185" s="28"/>
      <c r="F185" s="62">
        <f>F186</f>
        <v>5643.2</v>
      </c>
    </row>
    <row r="186" spans="1:6" s="20" customFormat="1" ht="38.25">
      <c r="A186" s="55" t="s">
        <v>172</v>
      </c>
      <c r="B186" s="27" t="s">
        <v>23</v>
      </c>
      <c r="C186" s="23" t="s">
        <v>175</v>
      </c>
      <c r="D186" s="23" t="s">
        <v>285</v>
      </c>
      <c r="E186" s="22"/>
      <c r="F186" s="63">
        <f>F188</f>
        <v>5643.2</v>
      </c>
    </row>
    <row r="187" spans="1:6" s="20" customFormat="1" ht="25.5">
      <c r="A187" s="55" t="s">
        <v>173</v>
      </c>
      <c r="B187" s="6" t="s">
        <v>185</v>
      </c>
      <c r="C187" s="23" t="s">
        <v>175</v>
      </c>
      <c r="D187" s="23" t="s">
        <v>285</v>
      </c>
      <c r="E187" s="22">
        <v>200</v>
      </c>
      <c r="F187" s="63">
        <f>F188</f>
        <v>5643.2</v>
      </c>
    </row>
    <row r="188" spans="1:6" s="20" customFormat="1" ht="30.75" customHeight="1">
      <c r="A188" s="55" t="s">
        <v>210</v>
      </c>
      <c r="B188" s="11" t="s">
        <v>186</v>
      </c>
      <c r="C188" s="10" t="s">
        <v>96</v>
      </c>
      <c r="D188" s="10" t="s">
        <v>285</v>
      </c>
      <c r="E188" s="10" t="s">
        <v>33</v>
      </c>
      <c r="F188" s="64">
        <v>5643.2</v>
      </c>
    </row>
    <row r="189" spans="1:7" ht="19.5">
      <c r="A189" s="41"/>
      <c r="B189" s="51"/>
      <c r="C189" s="52"/>
      <c r="D189" s="51"/>
      <c r="E189" s="51"/>
      <c r="F189" s="70">
        <f>F27+F94+F99+F108+F125+F156+F167+F179+F184</f>
        <v>126243.8</v>
      </c>
      <c r="G189" t="s">
        <v>333</v>
      </c>
    </row>
    <row r="190" spans="2:6" ht="12.75">
      <c r="B190" s="1"/>
      <c r="C190" s="1"/>
      <c r="D190" s="1"/>
      <c r="E190" s="1"/>
      <c r="F190" s="1"/>
    </row>
  </sheetData>
  <sheetProtection/>
  <mergeCells count="17">
    <mergeCell ref="F1:G1"/>
    <mergeCell ref="F21:F25"/>
    <mergeCell ref="E9:F9"/>
    <mergeCell ref="E21:E25"/>
    <mergeCell ref="C12:F12"/>
    <mergeCell ref="C13:F13"/>
    <mergeCell ref="C21:C25"/>
    <mergeCell ref="C5:F5"/>
    <mergeCell ref="E2:F2"/>
    <mergeCell ref="E3:F3"/>
    <mergeCell ref="C4:F4"/>
    <mergeCell ref="A21:A25"/>
    <mergeCell ref="B19:F19"/>
    <mergeCell ref="B21:B25"/>
    <mergeCell ref="A17:F18"/>
    <mergeCell ref="C11:F11"/>
    <mergeCell ref="D21:D25"/>
  </mergeCells>
  <printOptions/>
  <pageMargins left="1.1811023622047245" right="0.2755905511811024" top="0.31496062992125984" bottom="0.2755905511811024" header="0.5118110236220472" footer="0.5118110236220472"/>
  <pageSetup fitToHeight="6" fitToWidth="1" horizontalDpi="600" verticalDpi="600" orientation="portrait" paperSize="9" scale="82" r:id="rId1"/>
  <rowBreaks count="2" manualBreakCount="2">
    <brk id="67" max="6" man="1"/>
    <brk id="9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User1</cp:lastModifiedBy>
  <cp:lastPrinted>2018-05-03T11:39:58Z</cp:lastPrinted>
  <dcterms:created xsi:type="dcterms:W3CDTF">2003-01-14T06:58:04Z</dcterms:created>
  <dcterms:modified xsi:type="dcterms:W3CDTF">2018-08-23T09:42:56Z</dcterms:modified>
  <cp:category/>
  <cp:version/>
  <cp:contentType/>
  <cp:contentStatus/>
</cp:coreProperties>
</file>