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265" windowHeight="11220" activeTab="0"/>
  </bookViews>
  <sheets>
    <sheet name="роспись" sheetId="1" r:id="rId1"/>
    <sheet name="Лист3" sheetId="2" r:id="rId2"/>
  </sheets>
  <definedNames>
    <definedName name="_xlnm._FilterDatabase" localSheetId="0" hidden="1">'роспись'!$A$24:$S$173</definedName>
    <definedName name="_xlnm.Print_Area" localSheetId="0">'роспись'!$A$1:$H$192</definedName>
  </definedNames>
  <calcPr fullCalcOnLoad="1"/>
</workbook>
</file>

<file path=xl/sharedStrings.xml><?xml version="1.0" encoding="utf-8"?>
<sst xmlns="http://schemas.openxmlformats.org/spreadsheetml/2006/main" count="612" uniqueCount="331">
  <si>
    <t>Наименование  статей</t>
  </si>
  <si>
    <t>Код раздела и подраздела</t>
  </si>
  <si>
    <t>Код целевой статьи</t>
  </si>
  <si>
    <t>Код вида расходов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</si>
  <si>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</si>
  <si>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</si>
  <si>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</si>
  <si>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</si>
  <si>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</si>
  <si>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</si>
  <si>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</si>
  <si>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</si>
  <si>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</si>
  <si>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</si>
  <si>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</si>
  <si>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</si>
  <si>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</si>
  <si>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</si>
  <si>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НАЦИОНАЛЬНАЯ БЕЗОПАСТНОСТЬ И ПРАВООХРАНИТЕЛЬНАЯ ДЕЯТЕЛЬНОСТЬ</t>
  </si>
  <si>
    <t>ОБЕСПЕЧЕНИЕ ПРОВЕДЕНИЯ ВЫБОРОВ И РЕФЕРЕНДУМОВ</t>
  </si>
  <si>
    <t>Резервный фонд местной администрации</t>
  </si>
  <si>
    <t>1.</t>
  </si>
  <si>
    <t>2.1.</t>
  </si>
  <si>
    <t>2.1.1.</t>
  </si>
  <si>
    <t>2.1.1.1.</t>
  </si>
  <si>
    <t>2.1.1.1.1.</t>
  </si>
  <si>
    <t>Код главного распорядителя</t>
  </si>
  <si>
    <t>муниципальный округ Малая Охта</t>
  </si>
  <si>
    <t>934</t>
  </si>
  <si>
    <t>0503</t>
  </si>
  <si>
    <t>ОХРАНА СЕМЬИ И ДЕТСТВА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</si>
  <si>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</si>
  <si>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</si>
  <si>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 xml:space="preserve">0503 </t>
  </si>
  <si>
    <t>к решению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</si>
  <si>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</si>
  <si>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</si>
  <si>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</si>
  <si>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Расходы на формирование архивных фондов органов местного самоуправления, муниципальных предприятий и учреждений</t>
  </si>
  <si>
    <t>Муниципального Совета внутригородского муниципального образования Санкт-Петербурга</t>
  </si>
  <si>
    <t>МЕСТНАЯ АДМИНИСТРАЦИЯ  ВНУТРИГОРОДСКОГО МУНИЦИПАЛЬНОГО ОБРАЗОВАНИЯ САНКТ-ПЕТЕРБУРГА МУНИЦИПАЛЬНОГО ОКРУГА МАЛАЯ ОХТА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</si>
  <si>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</si>
  <si>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</si>
  <si>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</si>
  <si>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</si>
  <si>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ИЗБИРАТЕЛЬНАЯ КОМИССИЯ ВНУТРИГОРОДСКОГО МУНИЦИПАЛЬНОГО ОБРАЗОВАНИЯ МУНИЦИПАЛЬНОГО ОКРУГА МАЛАЯ ОХТА</t>
  </si>
  <si>
    <t>МУНИЦИПАЛЬНЫЙ СОВЕТ ВНУТРИГОРОДСКОГО МУНИЦИПАЛЬНОГО ОБРАЗОВАНИЯ САНКТ-ПЕТЕРБУРГА МУНИЦИПАЛЬНОГО ОКРУГА МАЛАЯ ОХТА</t>
  </si>
  <si>
    <t>952</t>
  </si>
  <si>
    <t>НАЦИОНАЛЬНАЯ ЭКОНОМИКА</t>
  </si>
  <si>
    <t>ОБЩЕЭКОНОМИЧЕСКИЕ ВОПРОСЫ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</si>
  <si>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</si>
  <si>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</si>
  <si>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</si>
  <si>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</si>
  <si>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</si>
  <si>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</si>
  <si>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1202</t>
  </si>
  <si>
    <t>БЛАГОУСТРОЙСТВО</t>
  </si>
  <si>
    <t xml:space="preserve">КУЛЬТУРА, КИНЕМАТОГРАФИЯ 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</si>
  <si>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</si>
  <si>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</si>
  <si>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</si>
  <si>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</si>
  <si>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</si>
  <si>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</si>
  <si>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870</t>
  </si>
  <si>
    <t>№ п/п</t>
  </si>
  <si>
    <t>1.1.</t>
  </si>
  <si>
    <t>1.1.1.</t>
  </si>
  <si>
    <t>1.1.1.1.</t>
  </si>
  <si>
    <t>1.1.1.1.1.</t>
  </si>
  <si>
    <t>1.1.2.</t>
  </si>
  <si>
    <t>1.1.2.1.1.</t>
  </si>
  <si>
    <t>1.1.2.1.</t>
  </si>
  <si>
    <t>1.1.2.2.</t>
  </si>
  <si>
    <t>1.1.2.2.1.</t>
  </si>
  <si>
    <t>1.1.2.3.</t>
  </si>
  <si>
    <t>1.1.2.3.1.</t>
  </si>
  <si>
    <t>2.1.1.2.</t>
  </si>
  <si>
    <t>2.1.1.2.1.</t>
  </si>
  <si>
    <t>2.1.1.2.2.</t>
  </si>
  <si>
    <t>2.1.1.2.3.</t>
  </si>
  <si>
    <t>2.1.1.3.1.</t>
  </si>
  <si>
    <t>2.1.1.3.</t>
  </si>
  <si>
    <t>2.1.2.</t>
  </si>
  <si>
    <t>2.1.2.1.</t>
  </si>
  <si>
    <t>2.1.2.1.1.</t>
  </si>
  <si>
    <t>2.1.3.</t>
  </si>
  <si>
    <t>2.1.3.1.</t>
  </si>
  <si>
    <t>2.1.3.1.1.</t>
  </si>
  <si>
    <t>2.2.</t>
  </si>
  <si>
    <t>2.2.1.</t>
  </si>
  <si>
    <t>2.2.1.1.</t>
  </si>
  <si>
    <t>2.2.1.1.1.</t>
  </si>
  <si>
    <t>2.3.</t>
  </si>
  <si>
    <t>2.3.1.</t>
  </si>
  <si>
    <t>2.3.1.1.</t>
  </si>
  <si>
    <t>2.3.1.1.1.</t>
  </si>
  <si>
    <t>2.4.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</si>
  <si>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</si>
  <si>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</si>
  <si>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</si>
  <si>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</si>
  <si>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</si>
  <si>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</si>
  <si>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</si>
  <si>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</si>
  <si>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</si>
  <si>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</t>
  </si>
  <si>
    <t>2.7.</t>
  </si>
  <si>
    <t>2.7.1.</t>
  </si>
  <si>
    <t>2.7.1.1.</t>
  </si>
  <si>
    <t>2.7.1.1.1.</t>
  </si>
  <si>
    <t>2.8.</t>
  </si>
  <si>
    <t>2.8.1.</t>
  </si>
  <si>
    <t>2.8.1.1.</t>
  </si>
  <si>
    <t>2.8.1.1.1.</t>
  </si>
  <si>
    <t>2.9.</t>
  </si>
  <si>
    <t>2.9.1.</t>
  </si>
  <si>
    <t>2.9.1.1.</t>
  </si>
  <si>
    <t>2.9.1.1.1.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</si>
  <si>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</si>
  <si>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</si>
  <si>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</si>
  <si>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</si>
  <si>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2.4.1.</t>
  </si>
  <si>
    <t>2.4.1.1.</t>
  </si>
  <si>
    <t>2.4.1.1.1.</t>
  </si>
  <si>
    <t>2.4.1.1.1.1.</t>
  </si>
  <si>
    <t>ПРОФЕССИОНАЛЬНАЯ ПОДГОТОВКА, ПЕРЕПОДГОТОВКА И ПОВЫШЕНИЕ КВАЛИФИКАЦИИ</t>
  </si>
  <si>
    <t>0705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</si>
  <si>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</si>
  <si>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организацию и проведение досуговых мероприятий для жителей муниципального образования</t>
  </si>
  <si>
    <t>2.5.2.</t>
  </si>
  <si>
    <t>2.5.2.1.</t>
  </si>
  <si>
    <t>2.5.2.1.1.</t>
  </si>
  <si>
    <t>2.6.1.3.</t>
  </si>
  <si>
    <t>2.6.1.3.1.</t>
  </si>
  <si>
    <t>2.7.2.</t>
  </si>
  <si>
    <t>2.7.2.2.</t>
  </si>
  <si>
    <t>2.7.2.2.1.</t>
  </si>
  <si>
    <t>3.</t>
  </si>
  <si>
    <t>990</t>
  </si>
  <si>
    <t>3.1.</t>
  </si>
  <si>
    <t>3.1.1.</t>
  </si>
  <si>
    <t>3.1.1.1.</t>
  </si>
  <si>
    <t>3.1.1.1.1.</t>
  </si>
  <si>
    <t>Сумма    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</si>
  <si>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</si>
  <si>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</si>
  <si>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</si>
  <si>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</si>
  <si>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100</t>
  </si>
  <si>
    <t>Расходы на выплаты персоналу государственных (муниципальных) органов</t>
  </si>
  <si>
    <t>120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</si>
  <si>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</si>
  <si>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</si>
  <si>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</si>
  <si>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</si>
  <si>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</si>
  <si>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</si>
  <si>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</si>
  <si>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1.1.1.1.1.1.</t>
  </si>
  <si>
    <t>1.1.2.1.1.1.</t>
  </si>
  <si>
    <t>1.1.2.2.1.1.</t>
  </si>
  <si>
    <t>1.1.2.3.1.1.</t>
  </si>
  <si>
    <t>2.1.1.1.1.1.</t>
  </si>
  <si>
    <t>2.1.1.2.1.1.</t>
  </si>
  <si>
    <t>2.1.1.2.2.1.</t>
  </si>
  <si>
    <t>2.1.1.2.3.1.</t>
  </si>
  <si>
    <t>2.1.1.3.1.1.</t>
  </si>
  <si>
    <t>2.1.2.1.1.1.</t>
  </si>
  <si>
    <t>2.1.3.1.1.1.</t>
  </si>
  <si>
    <t>2.1.3.2.</t>
  </si>
  <si>
    <t>2.1.3.2.1.</t>
  </si>
  <si>
    <t>2.1.3.2.1.1.</t>
  </si>
  <si>
    <t>2.1.3.3.</t>
  </si>
  <si>
    <t>2.1.3.3.1.</t>
  </si>
  <si>
    <t>2.1.3.3.1.1.</t>
  </si>
  <si>
    <t>2.1.3.4.</t>
  </si>
  <si>
    <t>2.1.3.4.1.</t>
  </si>
  <si>
    <t>2.1.3.4.1.1.</t>
  </si>
  <si>
    <t>2.2.1.1.1.1.</t>
  </si>
  <si>
    <t>2.3.1.1.1.1.</t>
  </si>
  <si>
    <t>2.5.1.1.1.1.</t>
  </si>
  <si>
    <t>2.5.2.1.1.1.</t>
  </si>
  <si>
    <t>2.6.1.1.1.1.</t>
  </si>
  <si>
    <t>2.6.1.2.1.1.</t>
  </si>
  <si>
    <t>2.6.1.3.1.1.</t>
  </si>
  <si>
    <t>2.7.1.1.1.1.</t>
  </si>
  <si>
    <t>2.7.2.2.1.1.</t>
  </si>
  <si>
    <t>2.8.1.1.1.1.</t>
  </si>
  <si>
    <t>2.9.1.1.1.1.</t>
  </si>
  <si>
    <t>0107</t>
  </si>
  <si>
    <t>3.1.1.1.1.1.</t>
  </si>
  <si>
    <t>3.1.1.1.2.</t>
  </si>
  <si>
    <t>3.1.1.1.2.1.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</si>
  <si>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</si>
  <si>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</si>
  <si>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осуществление закупок товаров, работ, услуг для обеспечения муниципальных нужд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</si>
  <si>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</si>
  <si>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</si>
  <si>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</si>
  <si>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</si>
  <si>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</si>
  <si>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</si>
  <si>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</si>
  <si>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</si>
  <si>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</si>
  <si>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2.1.1.4.</t>
  </si>
  <si>
    <t>2.1.1.4.1.</t>
  </si>
  <si>
    <t>2.1.1.4.1.1.</t>
  </si>
  <si>
    <t>2.1.1.4.2.</t>
  </si>
  <si>
    <t>2.1.1.4.2.1.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</si>
  <si>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</si>
  <si>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</si>
  <si>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</si>
  <si>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>2.3.2.</t>
  </si>
  <si>
    <t>2.3.2.1.</t>
  </si>
  <si>
    <t>2.3.2.1.1.</t>
  </si>
  <si>
    <t>2.3.2.1.1.1.</t>
  </si>
  <si>
    <t>2.4.1.2.</t>
  </si>
  <si>
    <t>2.4.1.2.1.</t>
  </si>
  <si>
    <t>2.4.1.2.1.1.</t>
  </si>
  <si>
    <t>2.4.1.3.</t>
  </si>
  <si>
    <t>2.4.1.3.1.</t>
  </si>
  <si>
    <t>2.4.1.3.1.1.</t>
  </si>
  <si>
    <t>2.4.1.4.</t>
  </si>
  <si>
    <t>2.4.1.4.1.</t>
  </si>
  <si>
    <t>2.4.1.4.1.1.</t>
  </si>
  <si>
    <t>2.4.1.5.</t>
  </si>
  <si>
    <t>2.4.1.5.1.</t>
  </si>
  <si>
    <t>2.4.1.5.1.1.</t>
  </si>
  <si>
    <t xml:space="preserve">Расходы по участию в реализации мер по профилактике дорожно-транспортного травматизма </t>
  </si>
  <si>
    <t>ВЕДОМСТВЕННАЯ СТРУКТУРА РАСХОДОВ БЮДЖЕТА ВНУТРИГОРОДСКОГО МУНИЦИПАЛЬНОГО ОБРАЗОВАНИЯ САНКТ-ПЕТЕРБУРГА МУНИЦИПАЛЬНЫЙ ОКРУГ МАЛАЯ ОХТА</t>
  </si>
  <si>
    <t xml:space="preserve">Расходы на проведение работ по военно-патриотическому воспитанию граждан РФ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</si>
  <si>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</si>
  <si>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 xml:space="preserve">Расходы на организацию мероприятий по сохранению и развитию местных традиций и обрядов </t>
  </si>
  <si>
    <t>Социальные выплаты гражданам, кроме публичных нормативных социальных выплат</t>
  </si>
  <si>
    <t>0020000011</t>
  </si>
  <si>
    <t>0020000023</t>
  </si>
  <si>
    <t>0020000031</t>
  </si>
  <si>
    <t>0020000032</t>
  </si>
  <si>
    <t>09200G0100</t>
  </si>
  <si>
    <t>00200G0850</t>
  </si>
  <si>
    <t>0700000061</t>
  </si>
  <si>
    <t>0900000072</t>
  </si>
  <si>
    <t>4280000181</t>
  </si>
  <si>
    <t>5050000231</t>
  </si>
  <si>
    <t>51100G0860</t>
  </si>
  <si>
    <t>51100G0870</t>
  </si>
  <si>
    <t>0020000052</t>
  </si>
  <si>
    <t xml:space="preserve">МОЛОДЕЖНАЯ ПОЛИТИКА </t>
  </si>
  <si>
    <t>0020000081</t>
  </si>
  <si>
    <t>0020000082</t>
  </si>
  <si>
    <t>Расходы по осуществлению защиты прав потребителей</t>
  </si>
  <si>
    <t>2190000091</t>
  </si>
  <si>
    <t>5100000101</t>
  </si>
  <si>
    <t>3450000121</t>
  </si>
  <si>
    <t>4310000191</t>
  </si>
  <si>
    <t>5120000241</t>
  </si>
  <si>
    <t>4570000251</t>
  </si>
  <si>
    <t xml:space="preserve">ДРУГИЕ ВОПРОСЫ В ОБЛАСТИ ОБРАЗОВАНИЯ </t>
  </si>
  <si>
    <t>0709</t>
  </si>
  <si>
    <t>2.5.3.</t>
  </si>
  <si>
    <t>2.5.3.1.</t>
  </si>
  <si>
    <t>2.5.3.1.1.</t>
  </si>
  <si>
    <t>2.5.3.1.1.1.</t>
  </si>
  <si>
    <t>2.5.3.2.</t>
  </si>
  <si>
    <t>2.5.3.2.1.</t>
  </si>
  <si>
    <t>2.5.3.2.1.1.</t>
  </si>
  <si>
    <t>2.5.3.3.</t>
  </si>
  <si>
    <t>2.5.3.3.1.</t>
  </si>
  <si>
    <t>2.5.3.3.1.1.</t>
  </si>
  <si>
    <t>2.5.3.4.</t>
  </si>
  <si>
    <t>2.5.3.4.1.</t>
  </si>
  <si>
    <t>2.5.3.4.1.1.</t>
  </si>
  <si>
    <t>2.5.3.5.</t>
  </si>
  <si>
    <t>2.5.3.5.1.</t>
  </si>
  <si>
    <t>2.5.3.5.1.1.</t>
  </si>
  <si>
    <t>Расходы на организацию и проведение досуговых мероприятий для жителей внутригородского муниципального образования</t>
  </si>
  <si>
    <t>ИТОГО РАСХОДОВ</t>
  </si>
  <si>
    <t>НА 2018 ГОД</t>
  </si>
  <si>
    <t>1.1.2.1.2.</t>
  </si>
  <si>
    <t>1.1.2.1.2.1.</t>
  </si>
  <si>
    <t>1.1.2.1.3.</t>
  </si>
  <si>
    <t>1.1.2.1.3.1.</t>
  </si>
  <si>
    <t>2.5.3.6.</t>
  </si>
  <si>
    <t>2.5.3.6.1.</t>
  </si>
  <si>
    <t>2.5.3.6.1.1</t>
  </si>
  <si>
    <t>2.5.3.7.</t>
  </si>
  <si>
    <t>2.5.3.7.1.</t>
  </si>
  <si>
    <t>2.5.3.7.1.1.</t>
  </si>
  <si>
    <t>2.7.2.1.</t>
  </si>
  <si>
    <t>2.7.2.1.1.</t>
  </si>
  <si>
    <t>2.7.2.1.1.1.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</si>
  <si>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</si>
  <si>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 xml:space="preserve"> от _________________________  № _____</t>
  </si>
  <si>
    <t>"Приложение №3</t>
  </si>
  <si>
    <t>"</t>
  </si>
  <si>
    <t>от 13.11.2017г. № 31</t>
  </si>
  <si>
    <t>0921000071</t>
  </si>
  <si>
    <t>0922000073</t>
  </si>
  <si>
    <t>0923000461</t>
  </si>
  <si>
    <t>4401000491</t>
  </si>
  <si>
    <t>4402000511</t>
  </si>
  <si>
    <t>4403000521</t>
  </si>
  <si>
    <t>4404000531</t>
  </si>
  <si>
    <t>4405000541</t>
  </si>
  <si>
    <t>4503000561</t>
  </si>
  <si>
    <t>4406000591</t>
  </si>
  <si>
    <t>4501000201</t>
  </si>
  <si>
    <t>4502000211</t>
  </si>
  <si>
    <t>1001</t>
  </si>
  <si>
    <t>ПЕНСИОННОЕ ОБЕСПЕЧЕНИЕ</t>
  </si>
  <si>
    <t>4503000562</t>
  </si>
  <si>
    <t>Расходы на возмещение ущерба по решению суда</t>
  </si>
  <si>
    <t>Исполнение судебных актов</t>
  </si>
  <si>
    <t>0924000074</t>
  </si>
  <si>
    <t>830</t>
  </si>
  <si>
    <t>2.1.3.5.</t>
  </si>
  <si>
    <t>2.1.3.5.1.</t>
  </si>
  <si>
    <t>2.1.3.5.1.1.</t>
  </si>
  <si>
    <t>600</t>
  </si>
  <si>
    <t>610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</si>
  <si>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</si>
  <si>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</si>
  <si>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300</t>
  </si>
  <si>
    <t>320</t>
  </si>
  <si>
    <t>1.1.2.1.3.2.</t>
  </si>
  <si>
    <t>Приложение №2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</si>
</sst>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[&lt;=9999999]###\-####;\(###\)\ ###\-####"/>
    <numFmt numFmtId="195" formatCode="0.0"/>
    <numFmt numFmtId="196" formatCode="#,##0.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93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93" fontId="9" fillId="0" borderId="10" xfId="0" applyNumberFormat="1" applyFont="1" applyBorder="1" applyAlignment="1">
      <alignment horizontal="center" vertical="top" wrapText="1"/>
    </xf>
    <xf numFmtId="193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19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93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93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193" fontId="11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 wrapText="1"/>
    </xf>
    <xf numFmtId="193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193" fontId="9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right" wrapText="1"/>
    </xf>
    <xf numFmtId="0" fontId="55" fillId="0" borderId="0" xfId="0" applyFont="1" applyAlignment="1">
      <alignment wrapText="1"/>
    </xf>
    <xf numFmtId="49" fontId="1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6" fontId="14" fillId="0" borderId="10" xfId="0" applyNumberFormat="1" applyFont="1" applyBorder="1" applyAlignment="1">
      <alignment horizontal="center" vertical="top" wrapText="1"/>
    </xf>
    <xf numFmtId="196" fontId="10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196" fontId="2" fillId="0" borderId="10" xfId="0" applyNumberFormat="1" applyFont="1" applyFill="1" applyBorder="1" applyAlignment="1">
      <alignment horizontal="center" vertical="top" wrapText="1"/>
    </xf>
    <xf numFmtId="196" fontId="11" fillId="0" borderId="10" xfId="0" applyNumberFormat="1" applyFont="1" applyFill="1" applyBorder="1" applyAlignment="1">
      <alignment horizontal="center" vertical="top" wrapText="1"/>
    </xf>
    <xf numFmtId="196" fontId="14" fillId="0" borderId="10" xfId="0" applyNumberFormat="1" applyFont="1" applyFill="1" applyBorder="1" applyAlignment="1">
      <alignment horizontal="center" vertical="top" wrapText="1"/>
    </xf>
    <xf numFmtId="196" fontId="10" fillId="0" borderId="10" xfId="0" applyNumberFormat="1" applyFont="1" applyFill="1" applyBorder="1" applyAlignment="1">
      <alignment horizontal="center" vertical="top" wrapText="1"/>
    </xf>
    <xf numFmtId="196" fontId="2" fillId="34" borderId="10" xfId="0" applyNumberFormat="1" applyFont="1" applyFill="1" applyBorder="1" applyAlignment="1">
      <alignment horizontal="center" vertical="top" wrapText="1"/>
    </xf>
    <xf numFmtId="196" fontId="11" fillId="34" borderId="10" xfId="0" applyNumberFormat="1" applyFont="1" applyFill="1" applyBorder="1" applyAlignment="1">
      <alignment horizontal="center" vertical="top" wrapText="1"/>
    </xf>
    <xf numFmtId="196" fontId="1" fillId="34" borderId="10" xfId="0" applyNumberFormat="1" applyFont="1" applyFill="1" applyBorder="1" applyAlignment="1">
      <alignment horizontal="center" vertical="top" wrapText="1"/>
    </xf>
    <xf numFmtId="196" fontId="10" fillId="34" borderId="10" xfId="0" applyNumberFormat="1" applyFont="1" applyFill="1" applyBorder="1" applyAlignment="1">
      <alignment horizontal="center" vertical="top" wrapText="1"/>
    </xf>
    <xf numFmtId="196" fontId="7" fillId="34" borderId="10" xfId="0" applyNumberFormat="1" applyFont="1" applyFill="1" applyBorder="1" applyAlignment="1">
      <alignment horizontal="center" vertical="top" wrapText="1"/>
    </xf>
    <xf numFmtId="196" fontId="9" fillId="34" borderId="10" xfId="0" applyNumberFormat="1" applyFont="1" applyFill="1" applyBorder="1" applyAlignment="1">
      <alignment horizontal="center" vertical="top" wrapText="1"/>
    </xf>
    <xf numFmtId="196" fontId="14" fillId="34" borderId="10" xfId="0" applyNumberFormat="1" applyFont="1" applyFill="1" applyBorder="1" applyAlignment="1">
      <alignment horizontal="center" vertical="top" wrapText="1"/>
    </xf>
    <xf numFmtId="196" fontId="16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15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3"/>
  <sheetViews>
    <sheetView tabSelected="1" view="pageBreakPreview" zoomScale="110" zoomScaleSheetLayoutView="110" workbookViewId="0" topLeftCell="A1">
      <selection activeCell="C3" sqref="C3:G3"/>
    </sheetView>
  </sheetViews>
  <sheetFormatPr defaultColWidth="9.00390625" defaultRowHeight="12.75"/>
  <cols>
    <col min="1" max="1" width="9.25390625" style="70" customWidth="1"/>
    <col min="2" max="2" width="42.75390625" style="0" customWidth="1"/>
    <col min="3" max="3" width="9.00390625" style="0" customWidth="1"/>
    <col min="4" max="4" width="9.875" style="0" customWidth="1"/>
    <col min="5" max="5" width="12.125" style="70" customWidth="1"/>
    <col min="6" max="6" width="7.875" style="0" customWidth="1"/>
    <col min="7" max="7" width="15.75390625" style="0" customWidth="1"/>
    <col min="8" max="8" width="1.75390625" style="0" bestFit="1" customWidth="1"/>
    <col min="9" max="9" width="9.75390625" style="0" customWidth="1"/>
  </cols>
  <sheetData>
    <row r="2" spans="5:9" ht="12.75" customHeight="1">
      <c r="E2" s="85"/>
      <c r="F2" s="111" t="s">
        <v>330</v>
      </c>
      <c r="G2" s="114"/>
      <c r="H2" s="105"/>
      <c r="I2" s="103"/>
    </row>
    <row r="3" spans="3:9" ht="12.75">
      <c r="C3" s="111" t="s">
        <v>34</v>
      </c>
      <c r="D3" s="111"/>
      <c r="E3" s="111"/>
      <c r="F3" s="111"/>
      <c r="G3" s="111"/>
      <c r="H3" s="86"/>
      <c r="I3" s="103"/>
    </row>
    <row r="4" spans="3:9" ht="26.25" customHeight="1">
      <c r="C4" s="111" t="s">
        <v>39</v>
      </c>
      <c r="D4" s="114"/>
      <c r="E4" s="114"/>
      <c r="F4" s="114"/>
      <c r="G4" s="114"/>
      <c r="H4" s="105"/>
      <c r="I4" s="103"/>
    </row>
    <row r="5" spans="3:9" ht="12.75" customHeight="1">
      <c r="C5" s="111" t="s">
        <v>27</v>
      </c>
      <c r="D5" s="114"/>
      <c r="E5" s="114"/>
      <c r="F5" s="114"/>
      <c r="G5" s="114"/>
      <c r="H5" s="105"/>
      <c r="I5" s="103"/>
    </row>
    <row r="6" spans="3:9" ht="12.75">
      <c r="C6" s="105"/>
      <c r="D6" s="111" t="s">
        <v>297</v>
      </c>
      <c r="E6" s="114"/>
      <c r="F6" s="114"/>
      <c r="G6" s="114"/>
      <c r="H6" s="1"/>
      <c r="I6" s="104"/>
    </row>
    <row r="8" spans="1:7" ht="15" customHeight="1">
      <c r="A8" s="71"/>
      <c r="B8" s="71"/>
      <c r="C8" s="71"/>
      <c r="D8" s="71"/>
      <c r="E8" s="74"/>
      <c r="F8" s="111" t="s">
        <v>298</v>
      </c>
      <c r="G8" s="111"/>
    </row>
    <row r="9" spans="1:7" ht="15" customHeight="1">
      <c r="A9" s="71"/>
      <c r="B9" s="71"/>
      <c r="C9" s="112" t="s">
        <v>34</v>
      </c>
      <c r="D9" s="112"/>
      <c r="E9" s="112"/>
      <c r="F9" s="112"/>
      <c r="G9" s="112"/>
    </row>
    <row r="10" spans="1:7" ht="25.5" customHeight="1">
      <c r="A10" s="71"/>
      <c r="B10" s="71"/>
      <c r="C10" s="111" t="s">
        <v>39</v>
      </c>
      <c r="D10" s="111"/>
      <c r="E10" s="111"/>
      <c r="F10" s="111"/>
      <c r="G10" s="111"/>
    </row>
    <row r="11" spans="1:7" ht="12" customHeight="1">
      <c r="A11" s="71"/>
      <c r="B11" s="71"/>
      <c r="C11" s="71"/>
      <c r="D11" s="113" t="s">
        <v>27</v>
      </c>
      <c r="E11" s="113"/>
      <c r="F11" s="113"/>
      <c r="G11" s="113"/>
    </row>
    <row r="12" spans="1:7" ht="12.75" customHeight="1">
      <c r="A12" s="71"/>
      <c r="B12" s="71"/>
      <c r="C12" s="72"/>
      <c r="D12" s="113" t="s">
        <v>300</v>
      </c>
      <c r="E12" s="113"/>
      <c r="F12" s="113"/>
      <c r="G12" s="113"/>
    </row>
    <row r="13" spans="1:7" ht="12.75">
      <c r="A13" s="71"/>
      <c r="B13" s="71"/>
      <c r="C13" s="72"/>
      <c r="D13" s="71"/>
      <c r="E13" s="75"/>
      <c r="F13" s="72"/>
      <c r="G13" s="73"/>
    </row>
    <row r="14" spans="1:7" ht="12.75">
      <c r="A14" s="71"/>
      <c r="B14" s="71"/>
      <c r="C14" s="72"/>
      <c r="D14" s="71"/>
      <c r="E14" s="75"/>
      <c r="F14" s="72"/>
      <c r="G14" s="73"/>
    </row>
    <row r="15" spans="1:8" ht="12.75">
      <c r="A15" s="71"/>
      <c r="B15" s="110" t="s">
        <v>234</v>
      </c>
      <c r="C15" s="110"/>
      <c r="D15" s="110"/>
      <c r="E15" s="110"/>
      <c r="F15" s="110"/>
      <c r="G15" s="110"/>
      <c r="H15" s="9"/>
    </row>
    <row r="16" spans="1:8" ht="12.75">
      <c r="A16" s="71"/>
      <c r="B16" s="110"/>
      <c r="C16" s="110"/>
      <c r="D16" s="110"/>
      <c r="E16" s="110"/>
      <c r="F16" s="110"/>
      <c r="G16" s="110"/>
      <c r="H16" s="9"/>
    </row>
    <row r="17" spans="1:7" ht="12" customHeight="1">
      <c r="A17" s="71"/>
      <c r="B17" s="106" t="s">
        <v>282</v>
      </c>
      <c r="C17" s="107"/>
      <c r="D17" s="107"/>
      <c r="E17" s="107"/>
      <c r="F17" s="107"/>
      <c r="G17" s="107"/>
    </row>
    <row r="18" spans="1:7" ht="12.75">
      <c r="A18" s="71"/>
      <c r="B18" s="71"/>
      <c r="C18" s="72"/>
      <c r="D18" s="71"/>
      <c r="E18" s="75"/>
      <c r="F18" s="72"/>
      <c r="G18" s="73"/>
    </row>
    <row r="19" spans="1:7" ht="15.75" customHeight="1">
      <c r="A19" s="108" t="s">
        <v>66</v>
      </c>
      <c r="B19" s="108" t="s">
        <v>0</v>
      </c>
      <c r="C19" s="108" t="s">
        <v>26</v>
      </c>
      <c r="D19" s="108" t="s">
        <v>1</v>
      </c>
      <c r="E19" s="108" t="s">
        <v>2</v>
      </c>
      <c r="F19" s="108" t="s">
        <v>3</v>
      </c>
      <c r="G19" s="109" t="s">
        <v>147</v>
      </c>
    </row>
    <row r="20" spans="1:7" ht="12.75">
      <c r="A20" s="118"/>
      <c r="B20" s="108"/>
      <c r="C20" s="108"/>
      <c r="D20" s="108"/>
      <c r="E20" s="108"/>
      <c r="F20" s="108"/>
      <c r="G20" s="109"/>
    </row>
    <row r="21" spans="1:7" ht="12.75">
      <c r="A21" s="118"/>
      <c r="B21" s="108"/>
      <c r="C21" s="108"/>
      <c r="D21" s="108"/>
      <c r="E21" s="108"/>
      <c r="F21" s="108"/>
      <c r="G21" s="109"/>
    </row>
    <row r="22" spans="1:7" ht="12" customHeight="1">
      <c r="A22" s="118"/>
      <c r="B22" s="108"/>
      <c r="C22" s="108"/>
      <c r="D22" s="108"/>
      <c r="E22" s="108"/>
      <c r="F22" s="108"/>
      <c r="G22" s="109"/>
    </row>
    <row r="23" spans="1:7" ht="12" customHeight="1">
      <c r="A23" s="118"/>
      <c r="B23" s="108"/>
      <c r="C23" s="108"/>
      <c r="D23" s="108"/>
      <c r="E23" s="108"/>
      <c r="F23" s="108"/>
      <c r="G23" s="109"/>
    </row>
    <row r="24" spans="1:7" s="9" customFormat="1" ht="12.75">
      <c r="A24" s="3">
        <v>1</v>
      </c>
      <c r="B24" s="37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</row>
    <row r="25" spans="1:7" s="9" customFormat="1" ht="51">
      <c r="A25" s="3" t="s">
        <v>21</v>
      </c>
      <c r="B25" s="38" t="s">
        <v>46</v>
      </c>
      <c r="C25" s="11" t="s">
        <v>47</v>
      </c>
      <c r="D25" s="3"/>
      <c r="E25" s="3"/>
      <c r="F25" s="3"/>
      <c r="G25" s="87">
        <f>G26</f>
        <v>10210.099999999999</v>
      </c>
    </row>
    <row r="26" spans="1:7" s="9" customFormat="1" ht="15.75">
      <c r="A26" s="3" t="s">
        <v>67</v>
      </c>
      <c r="B26" s="102" t="s">
        <v>4</v>
      </c>
      <c r="C26" s="11" t="s">
        <v>47</v>
      </c>
      <c r="D26" s="12">
        <v>100</v>
      </c>
      <c r="E26" s="3"/>
      <c r="F26" s="3"/>
      <c r="G26" s="88">
        <f>G27+G31</f>
        <v>10210.099999999999</v>
      </c>
    </row>
    <row r="27" spans="1:7" s="9" customFormat="1" ht="51">
      <c r="A27" s="3" t="s">
        <v>68</v>
      </c>
      <c r="B27" s="8" t="s">
        <v>35</v>
      </c>
      <c r="C27" s="5" t="s">
        <v>47</v>
      </c>
      <c r="D27" s="6">
        <v>102</v>
      </c>
      <c r="E27" s="5"/>
      <c r="F27" s="5"/>
      <c r="G27" s="89">
        <f>G28</f>
        <v>1223.4</v>
      </c>
    </row>
    <row r="28" spans="1:7" s="9" customFormat="1" ht="12.75">
      <c r="A28" s="3" t="s">
        <v>69</v>
      </c>
      <c r="B28" s="7" t="s">
        <v>31</v>
      </c>
      <c r="C28" s="11" t="s">
        <v>47</v>
      </c>
      <c r="D28" s="10">
        <v>102</v>
      </c>
      <c r="E28" s="11" t="s">
        <v>239</v>
      </c>
      <c r="F28" s="11"/>
      <c r="G28" s="90">
        <f>G30</f>
        <v>1223.4</v>
      </c>
    </row>
    <row r="29" spans="1:7" s="9" customFormat="1" ht="63.75">
      <c r="A29" s="3" t="s">
        <v>70</v>
      </c>
      <c r="B29" s="7" t="s">
        <v>202</v>
      </c>
      <c r="C29" s="11" t="s">
        <v>47</v>
      </c>
      <c r="D29" s="10">
        <v>102</v>
      </c>
      <c r="E29" s="11" t="s">
        <v>239</v>
      </c>
      <c r="F29" s="11" t="s">
        <v>152</v>
      </c>
      <c r="G29" s="90">
        <f>G30</f>
        <v>1223.4</v>
      </c>
    </row>
    <row r="30" spans="1:7" s="9" customFormat="1" ht="27">
      <c r="A30" s="3" t="s">
        <v>162</v>
      </c>
      <c r="B30" s="15" t="s">
        <v>153</v>
      </c>
      <c r="C30" s="14" t="s">
        <v>47</v>
      </c>
      <c r="D30" s="13">
        <v>102</v>
      </c>
      <c r="E30" s="11" t="s">
        <v>239</v>
      </c>
      <c r="F30" s="14" t="s">
        <v>154</v>
      </c>
      <c r="G30" s="91">
        <v>1223.4</v>
      </c>
    </row>
    <row r="31" spans="1:7" s="9" customFormat="1" ht="63.75">
      <c r="A31" s="3" t="s">
        <v>71</v>
      </c>
      <c r="B31" s="8" t="s">
        <v>62</v>
      </c>
      <c r="C31" s="5" t="s">
        <v>47</v>
      </c>
      <c r="D31" s="6">
        <v>103</v>
      </c>
      <c r="E31" s="8"/>
      <c r="F31" s="16"/>
      <c r="G31" s="89">
        <f>G40+G43+G32</f>
        <v>8986.699999999999</v>
      </c>
    </row>
    <row r="32" spans="1:7" s="9" customFormat="1" ht="25.5">
      <c r="A32" s="3" t="s">
        <v>73</v>
      </c>
      <c r="B32" s="7" t="s">
        <v>36</v>
      </c>
      <c r="C32" s="11">
        <v>952</v>
      </c>
      <c r="D32" s="10">
        <v>103</v>
      </c>
      <c r="E32" s="4" t="s">
        <v>240</v>
      </c>
      <c r="F32" s="20"/>
      <c r="G32" s="90">
        <f>G33+G35+G37</f>
        <v>7721.9</v>
      </c>
    </row>
    <row r="33" spans="1:7" s="9" customFormat="1" ht="63.75">
      <c r="A33" s="3" t="s">
        <v>72</v>
      </c>
      <c r="B33" s="7" t="s">
        <v>202</v>
      </c>
      <c r="C33" s="11">
        <v>952</v>
      </c>
      <c r="D33" s="10">
        <v>103</v>
      </c>
      <c r="E33" s="4" t="s">
        <v>240</v>
      </c>
      <c r="F33" s="11" t="s">
        <v>152</v>
      </c>
      <c r="G33" s="90">
        <f>G34</f>
        <v>5831.5</v>
      </c>
    </row>
    <row r="34" spans="1:7" s="9" customFormat="1" ht="27">
      <c r="A34" s="3" t="s">
        <v>163</v>
      </c>
      <c r="B34" s="15" t="s">
        <v>153</v>
      </c>
      <c r="C34" s="14">
        <v>952</v>
      </c>
      <c r="D34" s="13">
        <v>103</v>
      </c>
      <c r="E34" s="17" t="s">
        <v>240</v>
      </c>
      <c r="F34" s="14" t="s">
        <v>154</v>
      </c>
      <c r="G34" s="91">
        <v>5831.5</v>
      </c>
    </row>
    <row r="35" spans="1:7" s="9" customFormat="1" ht="25.5">
      <c r="A35" s="3" t="s">
        <v>283</v>
      </c>
      <c r="B35" s="7" t="s">
        <v>156</v>
      </c>
      <c r="C35" s="11">
        <v>952</v>
      </c>
      <c r="D35" s="10">
        <v>103</v>
      </c>
      <c r="E35" s="4" t="s">
        <v>240</v>
      </c>
      <c r="F35" s="11" t="s">
        <v>155</v>
      </c>
      <c r="G35" s="90">
        <f>G36</f>
        <v>1772.4</v>
      </c>
    </row>
    <row r="36" spans="1:7" s="9" customFormat="1" ht="40.5">
      <c r="A36" s="3" t="s">
        <v>284</v>
      </c>
      <c r="B36" s="15" t="s">
        <v>159</v>
      </c>
      <c r="C36" s="14">
        <v>952</v>
      </c>
      <c r="D36" s="13">
        <v>103</v>
      </c>
      <c r="E36" s="17" t="s">
        <v>240</v>
      </c>
      <c r="F36" s="14" t="s">
        <v>59</v>
      </c>
      <c r="G36" s="91">
        <v>1772.4</v>
      </c>
    </row>
    <row r="37" spans="1:7" s="9" customFormat="1" ht="12.75">
      <c r="A37" s="3" t="s">
        <v>285</v>
      </c>
      <c r="B37" s="7" t="s">
        <v>158</v>
      </c>
      <c r="C37" s="11">
        <v>952</v>
      </c>
      <c r="D37" s="10">
        <v>103</v>
      </c>
      <c r="E37" s="4" t="s">
        <v>240</v>
      </c>
      <c r="F37" s="11" t="s">
        <v>157</v>
      </c>
      <c r="G37" s="90">
        <f>G38+G39</f>
        <v>118</v>
      </c>
    </row>
    <row r="38" spans="1:7" s="9" customFormat="1" ht="13.5">
      <c r="A38" s="3" t="s">
        <v>286</v>
      </c>
      <c r="B38" s="15" t="s">
        <v>317</v>
      </c>
      <c r="C38" s="11" t="s">
        <v>47</v>
      </c>
      <c r="D38" s="10">
        <v>103</v>
      </c>
      <c r="E38" s="11" t="s">
        <v>240</v>
      </c>
      <c r="F38" s="11" t="s">
        <v>319</v>
      </c>
      <c r="G38" s="90">
        <v>10</v>
      </c>
    </row>
    <row r="39" spans="1:7" s="9" customFormat="1" ht="13.5">
      <c r="A39" s="3" t="s">
        <v>329</v>
      </c>
      <c r="B39" s="15" t="s">
        <v>60</v>
      </c>
      <c r="C39" s="14">
        <v>952</v>
      </c>
      <c r="D39" s="13">
        <v>103</v>
      </c>
      <c r="E39" s="14" t="s">
        <v>240</v>
      </c>
      <c r="F39" s="14" t="s">
        <v>61</v>
      </c>
      <c r="G39" s="91">
        <v>108</v>
      </c>
    </row>
    <row r="40" spans="1:7" s="9" customFormat="1" ht="26.25" customHeight="1">
      <c r="A40" s="3" t="s">
        <v>74</v>
      </c>
      <c r="B40" s="7" t="s">
        <v>150</v>
      </c>
      <c r="C40" s="11" t="s">
        <v>47</v>
      </c>
      <c r="D40" s="10">
        <v>103</v>
      </c>
      <c r="E40" s="11" t="s">
        <v>253</v>
      </c>
      <c r="F40" s="11"/>
      <c r="G40" s="90">
        <f>G42</f>
        <v>1030.8</v>
      </c>
    </row>
    <row r="41" spans="1:7" s="9" customFormat="1" ht="63.75">
      <c r="A41" s="3" t="s">
        <v>75</v>
      </c>
      <c r="B41" s="7" t="s">
        <v>202</v>
      </c>
      <c r="C41" s="11" t="s">
        <v>47</v>
      </c>
      <c r="D41" s="10">
        <v>103</v>
      </c>
      <c r="E41" s="11" t="s">
        <v>253</v>
      </c>
      <c r="F41" s="11" t="s">
        <v>152</v>
      </c>
      <c r="G41" s="90">
        <f>G42</f>
        <v>1030.8</v>
      </c>
    </row>
    <row r="42" spans="1:7" s="9" customFormat="1" ht="27">
      <c r="A42" s="3" t="s">
        <v>164</v>
      </c>
      <c r="B42" s="15" t="s">
        <v>153</v>
      </c>
      <c r="C42" s="17">
        <v>952</v>
      </c>
      <c r="D42" s="13">
        <v>103</v>
      </c>
      <c r="E42" s="14" t="s">
        <v>253</v>
      </c>
      <c r="F42" s="14" t="s">
        <v>154</v>
      </c>
      <c r="G42" s="91">
        <v>1030.8</v>
      </c>
    </row>
    <row r="43" spans="1:7" s="9" customFormat="1" ht="25.5">
      <c r="A43" s="3" t="s">
        <v>76</v>
      </c>
      <c r="B43" s="7" t="s">
        <v>151</v>
      </c>
      <c r="C43" s="4">
        <v>952</v>
      </c>
      <c r="D43" s="10">
        <v>103</v>
      </c>
      <c r="E43" s="11" t="s">
        <v>254</v>
      </c>
      <c r="F43" s="20"/>
      <c r="G43" s="90">
        <f>G45</f>
        <v>234</v>
      </c>
    </row>
    <row r="44" spans="1:7" s="9" customFormat="1" ht="63.75">
      <c r="A44" s="3" t="s">
        <v>77</v>
      </c>
      <c r="B44" s="7" t="s">
        <v>202</v>
      </c>
      <c r="C44" s="4">
        <v>952</v>
      </c>
      <c r="D44" s="10">
        <v>103</v>
      </c>
      <c r="E44" s="11" t="s">
        <v>254</v>
      </c>
      <c r="F44" s="11" t="s">
        <v>152</v>
      </c>
      <c r="G44" s="90">
        <f>G45</f>
        <v>234</v>
      </c>
    </row>
    <row r="45" spans="1:7" s="9" customFormat="1" ht="27">
      <c r="A45" s="3" t="s">
        <v>165</v>
      </c>
      <c r="B45" s="15" t="s">
        <v>153</v>
      </c>
      <c r="C45" s="17">
        <v>952</v>
      </c>
      <c r="D45" s="13">
        <v>103</v>
      </c>
      <c r="E45" s="14" t="s">
        <v>254</v>
      </c>
      <c r="F45" s="14" t="s">
        <v>154</v>
      </c>
      <c r="G45" s="91">
        <v>234</v>
      </c>
    </row>
    <row r="46" spans="1:7" s="9" customFormat="1" ht="51">
      <c r="A46" s="3">
        <v>2</v>
      </c>
      <c r="B46" s="38" t="s">
        <v>40</v>
      </c>
      <c r="C46" s="5" t="s">
        <v>28</v>
      </c>
      <c r="D46" s="8"/>
      <c r="E46" s="16"/>
      <c r="F46" s="8"/>
      <c r="G46" s="92">
        <f>G48+G69+G73+G89+G94+G103+G120+G151+G162+G174+G179</f>
        <v>114320.8</v>
      </c>
    </row>
    <row r="47" spans="1:7" ht="15.75">
      <c r="A47" s="3" t="s">
        <v>22</v>
      </c>
      <c r="B47" s="102" t="s">
        <v>4</v>
      </c>
      <c r="C47" s="11" t="s">
        <v>28</v>
      </c>
      <c r="D47" s="12">
        <v>100</v>
      </c>
      <c r="E47" s="5"/>
      <c r="F47" s="5"/>
      <c r="G47" s="93">
        <f>G48+G69+G73</f>
        <v>35632.1</v>
      </c>
    </row>
    <row r="48" spans="1:7" s="18" customFormat="1" ht="76.5">
      <c r="A48" s="81" t="s">
        <v>23</v>
      </c>
      <c r="B48" s="8" t="s">
        <v>63</v>
      </c>
      <c r="C48" s="2">
        <v>934</v>
      </c>
      <c r="D48" s="6">
        <v>104</v>
      </c>
      <c r="E48" s="77"/>
      <c r="F48" s="2"/>
      <c r="G48" s="89">
        <f>G49+G52+G61+G64</f>
        <v>34875.9</v>
      </c>
    </row>
    <row r="49" spans="1:7" s="19" customFormat="1" ht="38.25">
      <c r="A49" s="81" t="s">
        <v>24</v>
      </c>
      <c r="B49" s="7" t="s">
        <v>32</v>
      </c>
      <c r="C49" s="4">
        <v>934</v>
      </c>
      <c r="D49" s="10">
        <v>104</v>
      </c>
      <c r="E49" s="11" t="s">
        <v>241</v>
      </c>
      <c r="F49" s="4"/>
      <c r="G49" s="90">
        <f>G50</f>
        <v>1223.4</v>
      </c>
    </row>
    <row r="50" spans="1:7" s="19" customFormat="1" ht="63.75">
      <c r="A50" s="81" t="s">
        <v>25</v>
      </c>
      <c r="B50" s="7" t="s">
        <v>202</v>
      </c>
      <c r="C50" s="4">
        <v>934</v>
      </c>
      <c r="D50" s="10">
        <v>104</v>
      </c>
      <c r="E50" s="11" t="s">
        <v>241</v>
      </c>
      <c r="F50" s="11" t="s">
        <v>152</v>
      </c>
      <c r="G50" s="90">
        <f>G51</f>
        <v>1223.4</v>
      </c>
    </row>
    <row r="51" spans="1:7" s="18" customFormat="1" ht="27">
      <c r="A51" s="81" t="s">
        <v>166</v>
      </c>
      <c r="B51" s="15" t="s">
        <v>153</v>
      </c>
      <c r="C51" s="17">
        <v>934</v>
      </c>
      <c r="D51" s="13">
        <v>104</v>
      </c>
      <c r="E51" s="14" t="s">
        <v>241</v>
      </c>
      <c r="F51" s="14" t="s">
        <v>154</v>
      </c>
      <c r="G51" s="91">
        <v>1223.4</v>
      </c>
    </row>
    <row r="52" spans="1:7" s="19" customFormat="1" ht="38.25">
      <c r="A52" s="81" t="s">
        <v>78</v>
      </c>
      <c r="B52" s="7" t="s">
        <v>37</v>
      </c>
      <c r="C52" s="4">
        <v>934</v>
      </c>
      <c r="D52" s="10">
        <v>104</v>
      </c>
      <c r="E52" s="11" t="s">
        <v>242</v>
      </c>
      <c r="F52" s="11"/>
      <c r="G52" s="90">
        <f>G54+G55+G60+G57</f>
        <v>30349.899999999998</v>
      </c>
    </row>
    <row r="53" spans="1:7" s="19" customFormat="1" ht="63.75">
      <c r="A53" s="81" t="s">
        <v>79</v>
      </c>
      <c r="B53" s="7" t="s">
        <v>202</v>
      </c>
      <c r="C53" s="4">
        <v>934</v>
      </c>
      <c r="D53" s="10">
        <v>104</v>
      </c>
      <c r="E53" s="11" t="s">
        <v>242</v>
      </c>
      <c r="F53" s="11" t="s">
        <v>152</v>
      </c>
      <c r="G53" s="90">
        <f>G54</f>
        <v>20489.5</v>
      </c>
    </row>
    <row r="54" spans="1:7" s="19" customFormat="1" ht="27" customHeight="1">
      <c r="A54" s="81" t="s">
        <v>167</v>
      </c>
      <c r="B54" s="15" t="s">
        <v>153</v>
      </c>
      <c r="C54" s="17">
        <v>934</v>
      </c>
      <c r="D54" s="13">
        <v>104</v>
      </c>
      <c r="E54" s="14" t="s">
        <v>242</v>
      </c>
      <c r="F54" s="14" t="s">
        <v>154</v>
      </c>
      <c r="G54" s="91">
        <v>20489.5</v>
      </c>
    </row>
    <row r="55" spans="1:7" s="19" customFormat="1" ht="27" customHeight="1">
      <c r="A55" s="81" t="s">
        <v>80</v>
      </c>
      <c r="B55" s="7" t="s">
        <v>156</v>
      </c>
      <c r="C55" s="4">
        <v>934</v>
      </c>
      <c r="D55" s="10">
        <v>104</v>
      </c>
      <c r="E55" s="11" t="s">
        <v>242</v>
      </c>
      <c r="F55" s="11" t="s">
        <v>155</v>
      </c>
      <c r="G55" s="90">
        <f>G56</f>
        <v>9573.2</v>
      </c>
    </row>
    <row r="56" spans="1:7" s="18" customFormat="1" ht="39.75" customHeight="1">
      <c r="A56" s="82" t="s">
        <v>168</v>
      </c>
      <c r="B56" s="28" t="s">
        <v>159</v>
      </c>
      <c r="C56" s="26">
        <v>934</v>
      </c>
      <c r="D56" s="25">
        <v>104</v>
      </c>
      <c r="E56" s="27" t="s">
        <v>242</v>
      </c>
      <c r="F56" s="27" t="s">
        <v>59</v>
      </c>
      <c r="G56" s="91">
        <v>9573.2</v>
      </c>
    </row>
    <row r="57" spans="1:7" s="18" customFormat="1" ht="39.75" customHeight="1">
      <c r="A57" s="82" t="s">
        <v>81</v>
      </c>
      <c r="B57" s="7" t="s">
        <v>160</v>
      </c>
      <c r="C57" s="4">
        <v>934</v>
      </c>
      <c r="D57" s="10">
        <v>104</v>
      </c>
      <c r="E57" s="11" t="s">
        <v>242</v>
      </c>
      <c r="F57" s="11" t="s">
        <v>327</v>
      </c>
      <c r="G57" s="90">
        <f>G58</f>
        <v>246.1</v>
      </c>
    </row>
    <row r="58" spans="1:7" s="18" customFormat="1" ht="39.75" customHeight="1">
      <c r="A58" s="82" t="s">
        <v>169</v>
      </c>
      <c r="B58" s="28" t="s">
        <v>238</v>
      </c>
      <c r="C58" s="26">
        <v>934</v>
      </c>
      <c r="D58" s="25">
        <v>104</v>
      </c>
      <c r="E58" s="27" t="s">
        <v>242</v>
      </c>
      <c r="F58" s="27" t="s">
        <v>328</v>
      </c>
      <c r="G58" s="91">
        <v>246.1</v>
      </c>
    </row>
    <row r="59" spans="1:13" s="18" customFormat="1" ht="15" customHeight="1">
      <c r="A59" s="82" t="s">
        <v>81</v>
      </c>
      <c r="B59" s="29" t="s">
        <v>158</v>
      </c>
      <c r="C59" s="23">
        <v>934</v>
      </c>
      <c r="D59" s="22">
        <v>104</v>
      </c>
      <c r="E59" s="24" t="s">
        <v>242</v>
      </c>
      <c r="F59" s="24" t="s">
        <v>157</v>
      </c>
      <c r="G59" s="90">
        <f>G60</f>
        <v>41.1</v>
      </c>
      <c r="M59" s="36"/>
    </row>
    <row r="60" spans="1:13" s="18" customFormat="1" ht="13.5">
      <c r="A60" s="81" t="s">
        <v>169</v>
      </c>
      <c r="B60" s="15" t="s">
        <v>60</v>
      </c>
      <c r="C60" s="17">
        <v>934</v>
      </c>
      <c r="D60" s="13">
        <v>104</v>
      </c>
      <c r="E60" s="14" t="s">
        <v>242</v>
      </c>
      <c r="F60" s="14" t="s">
        <v>61</v>
      </c>
      <c r="G60" s="91">
        <v>41.1</v>
      </c>
      <c r="M60" s="36"/>
    </row>
    <row r="61" spans="1:7" s="18" customFormat="1" ht="63.75">
      <c r="A61" s="81" t="s">
        <v>83</v>
      </c>
      <c r="B61" s="7" t="s">
        <v>198</v>
      </c>
      <c r="C61" s="4">
        <v>934</v>
      </c>
      <c r="D61" s="10">
        <v>104</v>
      </c>
      <c r="E61" s="11" t="s">
        <v>243</v>
      </c>
      <c r="F61" s="11"/>
      <c r="G61" s="90">
        <f>G63</f>
        <v>6.9</v>
      </c>
    </row>
    <row r="62" spans="1:9" s="18" customFormat="1" ht="25.5">
      <c r="A62" s="81" t="s">
        <v>82</v>
      </c>
      <c r="B62" s="42" t="s">
        <v>156</v>
      </c>
      <c r="C62" s="39">
        <v>934</v>
      </c>
      <c r="D62" s="40">
        <v>104</v>
      </c>
      <c r="E62" s="41" t="s">
        <v>243</v>
      </c>
      <c r="F62" s="41" t="s">
        <v>155</v>
      </c>
      <c r="G62" s="94">
        <f>G63</f>
        <v>6.9</v>
      </c>
      <c r="H62" s="43"/>
      <c r="I62" s="43"/>
    </row>
    <row r="63" spans="1:9" s="18" customFormat="1" ht="40.5">
      <c r="A63" s="81" t="s">
        <v>170</v>
      </c>
      <c r="B63" s="47" t="s">
        <v>159</v>
      </c>
      <c r="C63" s="44">
        <v>934</v>
      </c>
      <c r="D63" s="45">
        <v>104</v>
      </c>
      <c r="E63" s="46" t="s">
        <v>243</v>
      </c>
      <c r="F63" s="46" t="s">
        <v>59</v>
      </c>
      <c r="G63" s="95">
        <v>6.9</v>
      </c>
      <c r="H63" s="43"/>
      <c r="I63" s="43"/>
    </row>
    <row r="64" spans="1:9" s="18" customFormat="1" ht="63.75">
      <c r="A64" s="83" t="s">
        <v>209</v>
      </c>
      <c r="B64" s="42" t="s">
        <v>197</v>
      </c>
      <c r="C64" s="39">
        <v>934</v>
      </c>
      <c r="D64" s="40">
        <v>104</v>
      </c>
      <c r="E64" s="41" t="s">
        <v>244</v>
      </c>
      <c r="F64" s="41"/>
      <c r="G64" s="94">
        <f>G66+G68</f>
        <v>3295.7000000000003</v>
      </c>
      <c r="H64" s="43"/>
      <c r="I64" s="43"/>
    </row>
    <row r="65" spans="1:9" s="18" customFormat="1" ht="63.75">
      <c r="A65" s="83" t="s">
        <v>210</v>
      </c>
      <c r="B65" s="42" t="s">
        <v>202</v>
      </c>
      <c r="C65" s="39">
        <v>934</v>
      </c>
      <c r="D65" s="40">
        <v>104</v>
      </c>
      <c r="E65" s="41" t="s">
        <v>244</v>
      </c>
      <c r="F65" s="41" t="s">
        <v>152</v>
      </c>
      <c r="G65" s="94">
        <f>G66</f>
        <v>3043.3</v>
      </c>
      <c r="H65" s="43"/>
      <c r="I65" s="43"/>
    </row>
    <row r="66" spans="1:9" s="18" customFormat="1" ht="27">
      <c r="A66" s="83" t="s">
        <v>211</v>
      </c>
      <c r="B66" s="47" t="s">
        <v>153</v>
      </c>
      <c r="C66" s="44">
        <v>934</v>
      </c>
      <c r="D66" s="45">
        <v>104</v>
      </c>
      <c r="E66" s="41" t="s">
        <v>244</v>
      </c>
      <c r="F66" s="46" t="s">
        <v>154</v>
      </c>
      <c r="G66" s="95">
        <v>3043.3</v>
      </c>
      <c r="H66" s="43"/>
      <c r="I66" s="43"/>
    </row>
    <row r="67" spans="1:9" s="18" customFormat="1" ht="25.5">
      <c r="A67" s="83" t="s">
        <v>212</v>
      </c>
      <c r="B67" s="42" t="s">
        <v>156</v>
      </c>
      <c r="C67" s="39">
        <v>934</v>
      </c>
      <c r="D67" s="40">
        <v>104</v>
      </c>
      <c r="E67" s="41" t="s">
        <v>244</v>
      </c>
      <c r="F67" s="41" t="s">
        <v>155</v>
      </c>
      <c r="G67" s="94">
        <f>G68</f>
        <v>252.4</v>
      </c>
      <c r="H67" s="43"/>
      <c r="I67" s="43"/>
    </row>
    <row r="68" spans="1:9" s="18" customFormat="1" ht="40.5">
      <c r="A68" s="83" t="s">
        <v>213</v>
      </c>
      <c r="B68" s="47" t="s">
        <v>159</v>
      </c>
      <c r="C68" s="44">
        <v>934</v>
      </c>
      <c r="D68" s="45">
        <v>104</v>
      </c>
      <c r="E68" s="41" t="s">
        <v>244</v>
      </c>
      <c r="F68" s="46" t="s">
        <v>59</v>
      </c>
      <c r="G68" s="95">
        <v>252.4</v>
      </c>
      <c r="H68" s="43"/>
      <c r="I68" s="43"/>
    </row>
    <row r="69" spans="1:9" ht="12.75">
      <c r="A69" s="80" t="s">
        <v>84</v>
      </c>
      <c r="B69" s="57" t="s">
        <v>5</v>
      </c>
      <c r="C69" s="48">
        <v>934</v>
      </c>
      <c r="D69" s="49">
        <v>111</v>
      </c>
      <c r="E69" s="50"/>
      <c r="F69" s="50"/>
      <c r="G69" s="96">
        <f>G70</f>
        <v>10</v>
      </c>
      <c r="H69" s="51"/>
      <c r="I69" s="51"/>
    </row>
    <row r="70" spans="1:9" ht="12.75">
      <c r="A70" s="80" t="s">
        <v>85</v>
      </c>
      <c r="B70" s="42" t="s">
        <v>20</v>
      </c>
      <c r="C70" s="39">
        <v>934</v>
      </c>
      <c r="D70" s="40">
        <v>111</v>
      </c>
      <c r="E70" s="41" t="s">
        <v>245</v>
      </c>
      <c r="F70" s="41"/>
      <c r="G70" s="94">
        <f>G71</f>
        <v>10</v>
      </c>
      <c r="H70" s="51"/>
      <c r="I70" s="51"/>
    </row>
    <row r="71" spans="1:9" ht="12.75">
      <c r="A71" s="80" t="s">
        <v>86</v>
      </c>
      <c r="B71" s="42" t="s">
        <v>158</v>
      </c>
      <c r="C71" s="39">
        <v>934</v>
      </c>
      <c r="D71" s="40">
        <v>111</v>
      </c>
      <c r="E71" s="41" t="s">
        <v>245</v>
      </c>
      <c r="F71" s="41" t="s">
        <v>157</v>
      </c>
      <c r="G71" s="94">
        <f>G72</f>
        <v>10</v>
      </c>
      <c r="H71" s="52"/>
      <c r="I71" s="51"/>
    </row>
    <row r="72" spans="1:9" s="31" customFormat="1" ht="13.5">
      <c r="A72" s="80" t="s">
        <v>171</v>
      </c>
      <c r="B72" s="47" t="s">
        <v>64</v>
      </c>
      <c r="C72" s="44">
        <v>934</v>
      </c>
      <c r="D72" s="45">
        <v>111</v>
      </c>
      <c r="E72" s="46" t="s">
        <v>245</v>
      </c>
      <c r="F72" s="46" t="s">
        <v>65</v>
      </c>
      <c r="G72" s="95">
        <v>10</v>
      </c>
      <c r="H72" s="52"/>
      <c r="I72" s="53"/>
    </row>
    <row r="73" spans="1:9" s="33" customFormat="1" ht="12.75">
      <c r="A73" s="84" t="s">
        <v>87</v>
      </c>
      <c r="B73" s="57" t="s">
        <v>6</v>
      </c>
      <c r="C73" s="48">
        <v>934</v>
      </c>
      <c r="D73" s="49">
        <v>113</v>
      </c>
      <c r="E73" s="50"/>
      <c r="F73" s="50"/>
      <c r="G73" s="96">
        <f>G74+G77+G83+G80+G86</f>
        <v>746.1999999999999</v>
      </c>
      <c r="H73" s="60"/>
      <c r="I73" s="61"/>
    </row>
    <row r="74" spans="1:9" s="33" customFormat="1" ht="38.25">
      <c r="A74" s="84" t="s">
        <v>88</v>
      </c>
      <c r="B74" s="42" t="s">
        <v>38</v>
      </c>
      <c r="C74" s="39">
        <v>934</v>
      </c>
      <c r="D74" s="40">
        <v>113</v>
      </c>
      <c r="E74" s="41" t="s">
        <v>246</v>
      </c>
      <c r="F74" s="41"/>
      <c r="G74" s="94">
        <f>G76</f>
        <v>100</v>
      </c>
      <c r="H74" s="60"/>
      <c r="I74" s="61"/>
    </row>
    <row r="75" spans="1:9" s="33" customFormat="1" ht="24.75" customHeight="1">
      <c r="A75" s="84" t="s">
        <v>89</v>
      </c>
      <c r="B75" s="42" t="s">
        <v>156</v>
      </c>
      <c r="C75" s="39">
        <v>934</v>
      </c>
      <c r="D75" s="40">
        <v>113</v>
      </c>
      <c r="E75" s="41" t="s">
        <v>246</v>
      </c>
      <c r="F75" s="41" t="s">
        <v>155</v>
      </c>
      <c r="G75" s="94">
        <f>G76</f>
        <v>100</v>
      </c>
      <c r="H75" s="60"/>
      <c r="I75" s="61"/>
    </row>
    <row r="76" spans="1:9" s="33" customFormat="1" ht="40.5">
      <c r="A76" s="84" t="s">
        <v>172</v>
      </c>
      <c r="B76" s="47" t="s">
        <v>159</v>
      </c>
      <c r="C76" s="44">
        <v>934</v>
      </c>
      <c r="D76" s="45">
        <v>113</v>
      </c>
      <c r="E76" s="46" t="s">
        <v>246</v>
      </c>
      <c r="F76" s="46" t="s">
        <v>59</v>
      </c>
      <c r="G76" s="95">
        <v>100</v>
      </c>
      <c r="H76" s="60"/>
      <c r="I76" s="61"/>
    </row>
    <row r="77" spans="1:9" s="34" customFormat="1" ht="89.25">
      <c r="A77" s="84" t="s">
        <v>173</v>
      </c>
      <c r="B77" s="29" t="s">
        <v>214</v>
      </c>
      <c r="C77" s="23">
        <v>934</v>
      </c>
      <c r="D77" s="22">
        <v>113</v>
      </c>
      <c r="E77" s="24" t="s">
        <v>301</v>
      </c>
      <c r="F77" s="24"/>
      <c r="G77" s="90">
        <f>G79</f>
        <v>10.7</v>
      </c>
      <c r="H77" s="54"/>
      <c r="I77" s="55"/>
    </row>
    <row r="78" spans="1:9" s="31" customFormat="1" ht="25.5">
      <c r="A78" s="84" t="s">
        <v>174</v>
      </c>
      <c r="B78" s="29" t="s">
        <v>156</v>
      </c>
      <c r="C78" s="23">
        <v>934</v>
      </c>
      <c r="D78" s="22">
        <v>113</v>
      </c>
      <c r="E78" s="24" t="s">
        <v>301</v>
      </c>
      <c r="F78" s="24" t="s">
        <v>155</v>
      </c>
      <c r="G78" s="91">
        <f>G79</f>
        <v>10.7</v>
      </c>
      <c r="H78" s="52"/>
      <c r="I78" s="53"/>
    </row>
    <row r="79" spans="1:9" s="35" customFormat="1" ht="40.5">
      <c r="A79" s="84" t="s">
        <v>175</v>
      </c>
      <c r="B79" s="28" t="s">
        <v>159</v>
      </c>
      <c r="C79" s="26">
        <v>934</v>
      </c>
      <c r="D79" s="25">
        <v>113</v>
      </c>
      <c r="E79" s="27" t="s">
        <v>301</v>
      </c>
      <c r="F79" s="27" t="s">
        <v>59</v>
      </c>
      <c r="G79" s="90">
        <v>10.7</v>
      </c>
      <c r="H79" s="58"/>
      <c r="I79" s="59"/>
    </row>
    <row r="80" spans="1:9" s="32" customFormat="1" ht="25.5">
      <c r="A80" s="84" t="s">
        <v>176</v>
      </c>
      <c r="B80" s="42" t="s">
        <v>255</v>
      </c>
      <c r="C80" s="39">
        <v>934</v>
      </c>
      <c r="D80" s="40">
        <v>113</v>
      </c>
      <c r="E80" s="41" t="s">
        <v>302</v>
      </c>
      <c r="F80" s="41"/>
      <c r="G80" s="94">
        <f>G82</f>
        <v>36.1</v>
      </c>
      <c r="H80" s="62"/>
      <c r="I80" s="63"/>
    </row>
    <row r="81" spans="1:9" s="32" customFormat="1" ht="25.5">
      <c r="A81" s="84" t="s">
        <v>177</v>
      </c>
      <c r="B81" s="42" t="s">
        <v>156</v>
      </c>
      <c r="C81" s="39">
        <v>934</v>
      </c>
      <c r="D81" s="40">
        <v>113</v>
      </c>
      <c r="E81" s="41" t="s">
        <v>302</v>
      </c>
      <c r="F81" s="41" t="s">
        <v>155</v>
      </c>
      <c r="G81" s="94">
        <f>G82</f>
        <v>36.1</v>
      </c>
      <c r="H81" s="62"/>
      <c r="I81" s="63"/>
    </row>
    <row r="82" spans="1:9" s="32" customFormat="1" ht="40.5">
      <c r="A82" s="84" t="s">
        <v>178</v>
      </c>
      <c r="B82" s="47" t="s">
        <v>159</v>
      </c>
      <c r="C82" s="44">
        <v>934</v>
      </c>
      <c r="D82" s="45">
        <v>113</v>
      </c>
      <c r="E82" s="46" t="s">
        <v>302</v>
      </c>
      <c r="F82" s="46" t="s">
        <v>59</v>
      </c>
      <c r="G82" s="95">
        <v>36.1</v>
      </c>
      <c r="H82" s="62"/>
      <c r="I82" s="63"/>
    </row>
    <row r="83" spans="1:9" s="32" customFormat="1" ht="38.25">
      <c r="A83" s="84" t="s">
        <v>179</v>
      </c>
      <c r="B83" s="42" t="s">
        <v>199</v>
      </c>
      <c r="C83" s="39">
        <v>934</v>
      </c>
      <c r="D83" s="40">
        <v>113</v>
      </c>
      <c r="E83" s="41" t="s">
        <v>303</v>
      </c>
      <c r="F83" s="41"/>
      <c r="G83" s="94">
        <f>G85</f>
        <v>100</v>
      </c>
      <c r="H83" s="62"/>
      <c r="I83" s="63"/>
    </row>
    <row r="84" spans="1:9" s="32" customFormat="1" ht="25.5">
      <c r="A84" s="84" t="s">
        <v>180</v>
      </c>
      <c r="B84" s="42" t="s">
        <v>156</v>
      </c>
      <c r="C84" s="39">
        <v>934</v>
      </c>
      <c r="D84" s="40">
        <v>113</v>
      </c>
      <c r="E84" s="41" t="s">
        <v>303</v>
      </c>
      <c r="F84" s="41" t="s">
        <v>155</v>
      </c>
      <c r="G84" s="94">
        <f>G85</f>
        <v>100</v>
      </c>
      <c r="H84" s="62"/>
      <c r="I84" s="63"/>
    </row>
    <row r="85" spans="1:9" s="32" customFormat="1" ht="40.5">
      <c r="A85" s="84" t="s">
        <v>181</v>
      </c>
      <c r="B85" s="47" t="s">
        <v>159</v>
      </c>
      <c r="C85" s="44">
        <v>934</v>
      </c>
      <c r="D85" s="45">
        <v>113</v>
      </c>
      <c r="E85" s="46" t="s">
        <v>303</v>
      </c>
      <c r="F85" s="46" t="s">
        <v>59</v>
      </c>
      <c r="G85" s="95">
        <v>100</v>
      </c>
      <c r="H85" s="62"/>
      <c r="I85" s="63"/>
    </row>
    <row r="86" spans="1:9" s="32" customFormat="1" ht="27" customHeight="1">
      <c r="A86" s="84" t="s">
        <v>320</v>
      </c>
      <c r="B86" s="42" t="s">
        <v>316</v>
      </c>
      <c r="C86" s="39">
        <v>934</v>
      </c>
      <c r="D86" s="40">
        <v>113</v>
      </c>
      <c r="E86" s="41" t="s">
        <v>318</v>
      </c>
      <c r="F86" s="41"/>
      <c r="G86" s="94">
        <f>G88</f>
        <v>499.4</v>
      </c>
      <c r="H86" s="62"/>
      <c r="I86" s="63"/>
    </row>
    <row r="87" spans="1:9" s="32" customFormat="1" ht="12.75">
      <c r="A87" s="84" t="s">
        <v>321</v>
      </c>
      <c r="B87" s="42" t="s">
        <v>158</v>
      </c>
      <c r="C87" s="39">
        <v>934</v>
      </c>
      <c r="D87" s="40">
        <v>113</v>
      </c>
      <c r="E87" s="41" t="s">
        <v>318</v>
      </c>
      <c r="F87" s="41" t="s">
        <v>157</v>
      </c>
      <c r="G87" s="94">
        <f>G88</f>
        <v>499.4</v>
      </c>
      <c r="H87" s="62"/>
      <c r="I87" s="63"/>
    </row>
    <row r="88" spans="1:9" s="32" customFormat="1" ht="13.5">
      <c r="A88" s="84" t="s">
        <v>322</v>
      </c>
      <c r="B88" s="47" t="s">
        <v>317</v>
      </c>
      <c r="C88" s="44">
        <v>934</v>
      </c>
      <c r="D88" s="45">
        <v>113</v>
      </c>
      <c r="E88" s="46" t="s">
        <v>318</v>
      </c>
      <c r="F88" s="46" t="s">
        <v>319</v>
      </c>
      <c r="G88" s="95">
        <v>499.4</v>
      </c>
      <c r="H88" s="62"/>
      <c r="I88" s="63"/>
    </row>
    <row r="89" spans="1:9" s="34" customFormat="1" ht="25.5">
      <c r="A89" s="84" t="s">
        <v>90</v>
      </c>
      <c r="B89" s="79" t="s">
        <v>18</v>
      </c>
      <c r="C89" s="39">
        <v>934</v>
      </c>
      <c r="D89" s="64">
        <v>300</v>
      </c>
      <c r="E89" s="41"/>
      <c r="F89" s="41"/>
      <c r="G89" s="97">
        <f>G90</f>
        <v>135.1</v>
      </c>
      <c r="H89" s="54"/>
      <c r="I89" s="55"/>
    </row>
    <row r="90" spans="1:9" s="31" customFormat="1" ht="51">
      <c r="A90" s="84" t="s">
        <v>91</v>
      </c>
      <c r="B90" s="57" t="s">
        <v>148</v>
      </c>
      <c r="C90" s="48">
        <v>934</v>
      </c>
      <c r="D90" s="49">
        <v>309</v>
      </c>
      <c r="E90" s="50"/>
      <c r="F90" s="50"/>
      <c r="G90" s="96">
        <f>G91</f>
        <v>135.1</v>
      </c>
      <c r="H90" s="52"/>
      <c r="I90" s="53"/>
    </row>
    <row r="91" spans="1:9" s="31" customFormat="1" ht="51">
      <c r="A91" s="84" t="s">
        <v>92</v>
      </c>
      <c r="B91" s="42" t="s">
        <v>41</v>
      </c>
      <c r="C91" s="39">
        <v>934</v>
      </c>
      <c r="D91" s="40">
        <v>309</v>
      </c>
      <c r="E91" s="41" t="s">
        <v>256</v>
      </c>
      <c r="F91" s="41"/>
      <c r="G91" s="94">
        <f>G93</f>
        <v>135.1</v>
      </c>
      <c r="H91" s="52"/>
      <c r="I91" s="53"/>
    </row>
    <row r="92" spans="1:9" s="31" customFormat="1" ht="25.5">
      <c r="A92" s="84" t="s">
        <v>93</v>
      </c>
      <c r="B92" s="42" t="s">
        <v>156</v>
      </c>
      <c r="C92" s="39">
        <v>934</v>
      </c>
      <c r="D92" s="40">
        <v>309</v>
      </c>
      <c r="E92" s="41" t="s">
        <v>256</v>
      </c>
      <c r="F92" s="41" t="s">
        <v>155</v>
      </c>
      <c r="G92" s="94">
        <f>G93</f>
        <v>135.1</v>
      </c>
      <c r="H92" s="52"/>
      <c r="I92" s="53"/>
    </row>
    <row r="93" spans="1:9" s="31" customFormat="1" ht="26.25" customHeight="1">
      <c r="A93" s="84" t="s">
        <v>182</v>
      </c>
      <c r="B93" s="47" t="s">
        <v>159</v>
      </c>
      <c r="C93" s="44">
        <v>934</v>
      </c>
      <c r="D93" s="45">
        <v>309</v>
      </c>
      <c r="E93" s="46" t="s">
        <v>256</v>
      </c>
      <c r="F93" s="46" t="s">
        <v>59</v>
      </c>
      <c r="G93" s="95">
        <v>135.1</v>
      </c>
      <c r="H93" s="52"/>
      <c r="I93" s="53"/>
    </row>
    <row r="94" spans="1:9" s="31" customFormat="1" ht="15.75">
      <c r="A94" s="84" t="s">
        <v>94</v>
      </c>
      <c r="B94" s="79" t="s">
        <v>48</v>
      </c>
      <c r="C94" s="39">
        <v>934</v>
      </c>
      <c r="D94" s="64">
        <v>400</v>
      </c>
      <c r="E94" s="41"/>
      <c r="F94" s="41"/>
      <c r="G94" s="97">
        <f>G95+G99</f>
        <v>679.8</v>
      </c>
      <c r="H94" s="52"/>
      <c r="I94" s="53"/>
    </row>
    <row r="95" spans="1:9" s="31" customFormat="1" ht="12.75">
      <c r="A95" s="84" t="s">
        <v>95</v>
      </c>
      <c r="B95" s="57" t="s">
        <v>49</v>
      </c>
      <c r="C95" s="48">
        <v>934</v>
      </c>
      <c r="D95" s="49">
        <v>401</v>
      </c>
      <c r="E95" s="50"/>
      <c r="F95" s="50"/>
      <c r="G95" s="96">
        <f>G96</f>
        <v>676.4</v>
      </c>
      <c r="H95" s="52"/>
      <c r="I95" s="53"/>
    </row>
    <row r="96" spans="1:9" s="31" customFormat="1" ht="147" customHeight="1">
      <c r="A96" s="84" t="s">
        <v>96</v>
      </c>
      <c r="B96" s="42" t="s">
        <v>203</v>
      </c>
      <c r="C96" s="39">
        <v>934</v>
      </c>
      <c r="D96" s="40">
        <v>401</v>
      </c>
      <c r="E96" s="41" t="s">
        <v>257</v>
      </c>
      <c r="F96" s="41"/>
      <c r="G96" s="94">
        <f>G98</f>
        <v>676.4</v>
      </c>
      <c r="H96" s="52"/>
      <c r="I96" s="53"/>
    </row>
    <row r="97" spans="1:9" s="31" customFormat="1" ht="45.75" customHeight="1">
      <c r="A97" s="84" t="s">
        <v>97</v>
      </c>
      <c r="B97" s="42" t="s">
        <v>326</v>
      </c>
      <c r="C97" s="39">
        <v>934</v>
      </c>
      <c r="D97" s="40">
        <v>401</v>
      </c>
      <c r="E97" s="41" t="s">
        <v>257</v>
      </c>
      <c r="F97" s="41" t="s">
        <v>323</v>
      </c>
      <c r="G97" s="94">
        <f>G98</f>
        <v>676.4</v>
      </c>
      <c r="H97" s="52"/>
      <c r="I97" s="53"/>
    </row>
    <row r="98" spans="1:9" s="31" customFormat="1" ht="21" customHeight="1">
      <c r="A98" s="84" t="s">
        <v>183</v>
      </c>
      <c r="B98" s="47" t="s">
        <v>325</v>
      </c>
      <c r="C98" s="44">
        <v>934</v>
      </c>
      <c r="D98" s="45">
        <v>401</v>
      </c>
      <c r="E98" s="46" t="s">
        <v>257</v>
      </c>
      <c r="F98" s="46" t="s">
        <v>324</v>
      </c>
      <c r="G98" s="95">
        <v>676.4</v>
      </c>
      <c r="H98" s="52"/>
      <c r="I98" s="53"/>
    </row>
    <row r="99" spans="1:9" s="31" customFormat="1" ht="25.5">
      <c r="A99" s="84" t="s">
        <v>217</v>
      </c>
      <c r="B99" s="57" t="s">
        <v>207</v>
      </c>
      <c r="C99" s="48">
        <v>934</v>
      </c>
      <c r="D99" s="49">
        <v>412</v>
      </c>
      <c r="E99" s="50"/>
      <c r="F99" s="50"/>
      <c r="G99" s="96">
        <f>G100</f>
        <v>3.4</v>
      </c>
      <c r="H99" s="52"/>
      <c r="I99" s="53"/>
    </row>
    <row r="100" spans="1:9" s="31" customFormat="1" ht="25.5">
      <c r="A100" s="84" t="s">
        <v>218</v>
      </c>
      <c r="B100" s="42" t="s">
        <v>208</v>
      </c>
      <c r="C100" s="39">
        <v>934</v>
      </c>
      <c r="D100" s="40">
        <v>412</v>
      </c>
      <c r="E100" s="41" t="s">
        <v>258</v>
      </c>
      <c r="F100" s="41"/>
      <c r="G100" s="94">
        <f>G102</f>
        <v>3.4</v>
      </c>
      <c r="H100" s="52"/>
      <c r="I100" s="53"/>
    </row>
    <row r="101" spans="1:9" s="31" customFormat="1" ht="25.5">
      <c r="A101" s="84" t="s">
        <v>219</v>
      </c>
      <c r="B101" s="42" t="s">
        <v>156</v>
      </c>
      <c r="C101" s="39">
        <v>934</v>
      </c>
      <c r="D101" s="40">
        <v>412</v>
      </c>
      <c r="E101" s="41" t="s">
        <v>258</v>
      </c>
      <c r="F101" s="41" t="s">
        <v>155</v>
      </c>
      <c r="G101" s="94">
        <f>G102</f>
        <v>3.4</v>
      </c>
      <c r="H101" s="52"/>
      <c r="I101" s="53"/>
    </row>
    <row r="102" spans="1:9" s="31" customFormat="1" ht="40.5">
      <c r="A102" s="84" t="s">
        <v>220</v>
      </c>
      <c r="B102" s="47" t="s">
        <v>159</v>
      </c>
      <c r="C102" s="44">
        <v>934</v>
      </c>
      <c r="D102" s="45">
        <v>412</v>
      </c>
      <c r="E102" s="46" t="s">
        <v>258</v>
      </c>
      <c r="F102" s="46" t="s">
        <v>59</v>
      </c>
      <c r="G102" s="95">
        <v>3.4</v>
      </c>
      <c r="H102" s="52"/>
      <c r="I102" s="53"/>
    </row>
    <row r="103" spans="1:9" s="34" customFormat="1" ht="15.75">
      <c r="A103" s="84" t="s">
        <v>98</v>
      </c>
      <c r="B103" s="79" t="s">
        <v>7</v>
      </c>
      <c r="C103" s="39">
        <v>934</v>
      </c>
      <c r="D103" s="64">
        <v>500</v>
      </c>
      <c r="E103" s="39"/>
      <c r="F103" s="41"/>
      <c r="G103" s="97">
        <f>G104</f>
        <v>38058.2</v>
      </c>
      <c r="H103" s="54"/>
      <c r="I103" s="55"/>
    </row>
    <row r="104" spans="1:9" s="31" customFormat="1" ht="12.75">
      <c r="A104" s="78" t="s">
        <v>125</v>
      </c>
      <c r="B104" s="57" t="s">
        <v>57</v>
      </c>
      <c r="C104" s="48">
        <v>934</v>
      </c>
      <c r="D104" s="50" t="s">
        <v>29</v>
      </c>
      <c r="E104" s="48"/>
      <c r="F104" s="48"/>
      <c r="G104" s="96">
        <f>G105+G108+G111+G114+G117</f>
        <v>38058.2</v>
      </c>
      <c r="H104" s="52"/>
      <c r="I104" s="53"/>
    </row>
    <row r="105" spans="1:9" s="31" customFormat="1" ht="25.5">
      <c r="A105" s="83" t="s">
        <v>126</v>
      </c>
      <c r="B105" s="42" t="s">
        <v>124</v>
      </c>
      <c r="C105" s="39">
        <v>934</v>
      </c>
      <c r="D105" s="41" t="s">
        <v>29</v>
      </c>
      <c r="E105" s="39">
        <v>6000000131</v>
      </c>
      <c r="F105" s="39"/>
      <c r="G105" s="94">
        <f>G107</f>
        <v>18249.9</v>
      </c>
      <c r="H105" s="52"/>
      <c r="I105" s="53"/>
    </row>
    <row r="106" spans="1:9" s="31" customFormat="1" ht="25.5">
      <c r="A106" s="83" t="s">
        <v>127</v>
      </c>
      <c r="B106" s="42" t="s">
        <v>156</v>
      </c>
      <c r="C106" s="39">
        <v>934</v>
      </c>
      <c r="D106" s="41" t="s">
        <v>29</v>
      </c>
      <c r="E106" s="39">
        <v>6000000131</v>
      </c>
      <c r="F106" s="39">
        <v>200</v>
      </c>
      <c r="G106" s="94">
        <f>G107</f>
        <v>18249.9</v>
      </c>
      <c r="H106" s="52"/>
      <c r="I106" s="53"/>
    </row>
    <row r="107" spans="1:9" s="31" customFormat="1" ht="40.5">
      <c r="A107" s="83" t="s">
        <v>128</v>
      </c>
      <c r="B107" s="47" t="s">
        <v>159</v>
      </c>
      <c r="C107" s="44">
        <v>934</v>
      </c>
      <c r="D107" s="45">
        <v>503</v>
      </c>
      <c r="E107" s="44">
        <v>6000000131</v>
      </c>
      <c r="F107" s="46" t="s">
        <v>59</v>
      </c>
      <c r="G107" s="95">
        <v>18249.9</v>
      </c>
      <c r="H107" s="52"/>
      <c r="I107" s="53"/>
    </row>
    <row r="108" spans="1:9" s="31" customFormat="1" ht="38.25">
      <c r="A108" s="83" t="s">
        <v>221</v>
      </c>
      <c r="B108" s="42" t="s">
        <v>149</v>
      </c>
      <c r="C108" s="39">
        <v>934</v>
      </c>
      <c r="D108" s="41" t="s">
        <v>33</v>
      </c>
      <c r="E108" s="39">
        <v>6000000161</v>
      </c>
      <c r="F108" s="39"/>
      <c r="G108" s="94">
        <f>G110</f>
        <v>5288</v>
      </c>
      <c r="H108" s="52"/>
      <c r="I108" s="53"/>
    </row>
    <row r="109" spans="1:9" s="31" customFormat="1" ht="25.5">
      <c r="A109" s="83" t="s">
        <v>222</v>
      </c>
      <c r="B109" s="42" t="s">
        <v>156</v>
      </c>
      <c r="C109" s="39">
        <v>934</v>
      </c>
      <c r="D109" s="41" t="s">
        <v>29</v>
      </c>
      <c r="E109" s="39">
        <v>6000000161</v>
      </c>
      <c r="F109" s="39">
        <v>200</v>
      </c>
      <c r="G109" s="94">
        <f>G110</f>
        <v>5288</v>
      </c>
      <c r="H109" s="52"/>
      <c r="I109" s="53"/>
    </row>
    <row r="110" spans="1:9" s="31" customFormat="1" ht="40.5">
      <c r="A110" s="83" t="s">
        <v>223</v>
      </c>
      <c r="B110" s="47" t="s">
        <v>159</v>
      </c>
      <c r="C110" s="44">
        <v>934</v>
      </c>
      <c r="D110" s="45">
        <v>503</v>
      </c>
      <c r="E110" s="44">
        <v>6000000161</v>
      </c>
      <c r="F110" s="46" t="s">
        <v>59</v>
      </c>
      <c r="G110" s="95">
        <v>5288</v>
      </c>
      <c r="H110" s="52"/>
      <c r="I110" s="53"/>
    </row>
    <row r="111" spans="1:9" s="31" customFormat="1" ht="25.5">
      <c r="A111" s="83" t="s">
        <v>224</v>
      </c>
      <c r="B111" s="42" t="s">
        <v>123</v>
      </c>
      <c r="C111" s="39">
        <v>934</v>
      </c>
      <c r="D111" s="41" t="s">
        <v>33</v>
      </c>
      <c r="E111" s="39">
        <v>6000000141</v>
      </c>
      <c r="F111" s="39"/>
      <c r="G111" s="94">
        <f>G113</f>
        <v>5</v>
      </c>
      <c r="H111" s="52"/>
      <c r="I111" s="53"/>
    </row>
    <row r="112" spans="1:9" s="31" customFormat="1" ht="25.5">
      <c r="A112" s="83" t="s">
        <v>225</v>
      </c>
      <c r="B112" s="42" t="s">
        <v>156</v>
      </c>
      <c r="C112" s="39">
        <v>934</v>
      </c>
      <c r="D112" s="41" t="s">
        <v>29</v>
      </c>
      <c r="E112" s="39">
        <v>6000000141</v>
      </c>
      <c r="F112" s="39">
        <v>200</v>
      </c>
      <c r="G112" s="94">
        <f>G113</f>
        <v>5</v>
      </c>
      <c r="H112" s="52"/>
      <c r="I112" s="53"/>
    </row>
    <row r="113" spans="1:9" s="31" customFormat="1" ht="40.5">
      <c r="A113" s="83" t="s">
        <v>226</v>
      </c>
      <c r="B113" s="47" t="s">
        <v>159</v>
      </c>
      <c r="C113" s="44">
        <v>934</v>
      </c>
      <c r="D113" s="45">
        <v>503</v>
      </c>
      <c r="E113" s="44">
        <v>6000000141</v>
      </c>
      <c r="F113" s="46" t="s">
        <v>59</v>
      </c>
      <c r="G113" s="95">
        <v>5</v>
      </c>
      <c r="H113" s="52"/>
      <c r="I113" s="53"/>
    </row>
    <row r="114" spans="1:9" s="31" customFormat="1" ht="25.5">
      <c r="A114" s="83" t="s">
        <v>227</v>
      </c>
      <c r="B114" s="42" t="s">
        <v>122</v>
      </c>
      <c r="C114" s="39">
        <v>934</v>
      </c>
      <c r="D114" s="41" t="s">
        <v>33</v>
      </c>
      <c r="E114" s="39">
        <v>6000000151</v>
      </c>
      <c r="F114" s="39"/>
      <c r="G114" s="94">
        <f>G116</f>
        <v>14215.3</v>
      </c>
      <c r="H114" s="52"/>
      <c r="I114" s="53"/>
    </row>
    <row r="115" spans="1:9" s="31" customFormat="1" ht="25.5">
      <c r="A115" s="83" t="s">
        <v>228</v>
      </c>
      <c r="B115" s="42" t="s">
        <v>156</v>
      </c>
      <c r="C115" s="39">
        <v>934</v>
      </c>
      <c r="D115" s="41" t="s">
        <v>29</v>
      </c>
      <c r="E115" s="39">
        <v>6000000151</v>
      </c>
      <c r="F115" s="39">
        <v>200</v>
      </c>
      <c r="G115" s="94">
        <f>G116</f>
        <v>14215.3</v>
      </c>
      <c r="H115" s="52"/>
      <c r="I115" s="53"/>
    </row>
    <row r="116" spans="1:9" s="31" customFormat="1" ht="40.5">
      <c r="A116" s="83" t="s">
        <v>229</v>
      </c>
      <c r="B116" s="47" t="s">
        <v>159</v>
      </c>
      <c r="C116" s="44">
        <v>934</v>
      </c>
      <c r="D116" s="45">
        <v>503</v>
      </c>
      <c r="E116" s="44">
        <v>6000000151</v>
      </c>
      <c r="F116" s="46" t="s">
        <v>59</v>
      </c>
      <c r="G116" s="95">
        <v>14215.3</v>
      </c>
      <c r="H116" s="52"/>
      <c r="I116" s="53"/>
    </row>
    <row r="117" spans="1:9" s="31" customFormat="1" ht="25.5">
      <c r="A117" s="83" t="s">
        <v>230</v>
      </c>
      <c r="B117" s="42" t="s">
        <v>121</v>
      </c>
      <c r="C117" s="39">
        <v>934</v>
      </c>
      <c r="D117" s="41" t="s">
        <v>33</v>
      </c>
      <c r="E117" s="39">
        <v>6000000501</v>
      </c>
      <c r="F117" s="39"/>
      <c r="G117" s="94">
        <f>G119</f>
        <v>300</v>
      </c>
      <c r="H117" s="52"/>
      <c r="I117" s="53"/>
    </row>
    <row r="118" spans="1:9" s="31" customFormat="1" ht="25.5">
      <c r="A118" s="83" t="s">
        <v>231</v>
      </c>
      <c r="B118" s="42" t="s">
        <v>156</v>
      </c>
      <c r="C118" s="39">
        <v>934</v>
      </c>
      <c r="D118" s="41" t="s">
        <v>29</v>
      </c>
      <c r="E118" s="39">
        <v>6000000501</v>
      </c>
      <c r="F118" s="39">
        <v>200</v>
      </c>
      <c r="G118" s="94">
        <f>G119</f>
        <v>300</v>
      </c>
      <c r="H118" s="52"/>
      <c r="I118" s="53"/>
    </row>
    <row r="119" spans="1:9" s="31" customFormat="1" ht="40.5">
      <c r="A119" s="83" t="s">
        <v>232</v>
      </c>
      <c r="B119" s="47" t="s">
        <v>159</v>
      </c>
      <c r="C119" s="44">
        <v>934</v>
      </c>
      <c r="D119" s="45">
        <v>503</v>
      </c>
      <c r="E119" s="44">
        <v>6000000501</v>
      </c>
      <c r="F119" s="46" t="s">
        <v>59</v>
      </c>
      <c r="G119" s="95">
        <v>300</v>
      </c>
      <c r="H119" s="52"/>
      <c r="I119" s="53"/>
    </row>
    <row r="120" spans="1:9" s="31" customFormat="1" ht="15.75">
      <c r="A120" s="83" t="s">
        <v>99</v>
      </c>
      <c r="B120" s="79" t="s">
        <v>8</v>
      </c>
      <c r="C120" s="48">
        <v>934</v>
      </c>
      <c r="D120" s="67" t="s">
        <v>9</v>
      </c>
      <c r="E120" s="48"/>
      <c r="F120" s="48"/>
      <c r="G120" s="97">
        <f>G125+G121+G129</f>
        <v>2059.2</v>
      </c>
      <c r="H120" s="52"/>
      <c r="I120" s="53"/>
    </row>
    <row r="121" spans="1:9" s="31" customFormat="1" ht="38.25">
      <c r="A121" s="83" t="s">
        <v>100</v>
      </c>
      <c r="B121" s="57" t="s">
        <v>129</v>
      </c>
      <c r="C121" s="48">
        <v>934</v>
      </c>
      <c r="D121" s="50" t="s">
        <v>130</v>
      </c>
      <c r="E121" s="48"/>
      <c r="F121" s="48"/>
      <c r="G121" s="96">
        <f>G122</f>
        <v>200</v>
      </c>
      <c r="H121" s="52"/>
      <c r="I121" s="53"/>
    </row>
    <row r="122" spans="1:9" s="31" customFormat="1" ht="114.75">
      <c r="A122" s="83" t="s">
        <v>101</v>
      </c>
      <c r="B122" s="42" t="s">
        <v>200</v>
      </c>
      <c r="C122" s="39">
        <v>934</v>
      </c>
      <c r="D122" s="41" t="s">
        <v>130</v>
      </c>
      <c r="E122" s="41" t="s">
        <v>247</v>
      </c>
      <c r="F122" s="39"/>
      <c r="G122" s="94">
        <f>G124</f>
        <v>200</v>
      </c>
      <c r="H122" s="52"/>
      <c r="I122" s="53"/>
    </row>
    <row r="123" spans="1:9" s="31" customFormat="1" ht="25.5">
      <c r="A123" s="83" t="s">
        <v>102</v>
      </c>
      <c r="B123" s="42" t="s">
        <v>156</v>
      </c>
      <c r="C123" s="39">
        <v>934</v>
      </c>
      <c r="D123" s="41" t="s">
        <v>130</v>
      </c>
      <c r="E123" s="41" t="s">
        <v>247</v>
      </c>
      <c r="F123" s="39">
        <v>200</v>
      </c>
      <c r="G123" s="94">
        <f>G124</f>
        <v>200</v>
      </c>
      <c r="H123" s="52"/>
      <c r="I123" s="53"/>
    </row>
    <row r="124" spans="1:9" s="31" customFormat="1" ht="40.5">
      <c r="A124" s="83" t="s">
        <v>184</v>
      </c>
      <c r="B124" s="47" t="s">
        <v>159</v>
      </c>
      <c r="C124" s="44">
        <v>934</v>
      </c>
      <c r="D124" s="46" t="s">
        <v>130</v>
      </c>
      <c r="E124" s="46" t="s">
        <v>247</v>
      </c>
      <c r="F124" s="44">
        <v>240</v>
      </c>
      <c r="G124" s="95">
        <v>200</v>
      </c>
      <c r="H124" s="52"/>
      <c r="I124" s="53"/>
    </row>
    <row r="125" spans="1:9" s="31" customFormat="1" ht="12.75">
      <c r="A125" s="83" t="s">
        <v>133</v>
      </c>
      <c r="B125" s="57" t="s">
        <v>252</v>
      </c>
      <c r="C125" s="48">
        <v>934</v>
      </c>
      <c r="D125" s="50" t="s">
        <v>10</v>
      </c>
      <c r="E125" s="50"/>
      <c r="F125" s="48"/>
      <c r="G125" s="96">
        <f>G126</f>
        <v>336.3</v>
      </c>
      <c r="H125" s="52"/>
      <c r="I125" s="53"/>
    </row>
    <row r="126" spans="1:9" s="31" customFormat="1" ht="25.5">
      <c r="A126" s="83" t="s">
        <v>134</v>
      </c>
      <c r="B126" s="42" t="s">
        <v>235</v>
      </c>
      <c r="C126" s="39">
        <v>934</v>
      </c>
      <c r="D126" s="41" t="s">
        <v>10</v>
      </c>
      <c r="E126" s="41" t="s">
        <v>259</v>
      </c>
      <c r="F126" s="56"/>
      <c r="G126" s="94">
        <f>G128</f>
        <v>336.3</v>
      </c>
      <c r="H126" s="52"/>
      <c r="I126" s="53"/>
    </row>
    <row r="127" spans="1:9" s="31" customFormat="1" ht="25.5">
      <c r="A127" s="83" t="s">
        <v>135</v>
      </c>
      <c r="B127" s="42" t="s">
        <v>156</v>
      </c>
      <c r="C127" s="39">
        <v>934</v>
      </c>
      <c r="D127" s="41" t="s">
        <v>10</v>
      </c>
      <c r="E127" s="41" t="s">
        <v>259</v>
      </c>
      <c r="F127" s="39">
        <v>200</v>
      </c>
      <c r="G127" s="94">
        <f>G128</f>
        <v>336.3</v>
      </c>
      <c r="H127" s="52"/>
      <c r="I127" s="53"/>
    </row>
    <row r="128" spans="1:9" s="31" customFormat="1" ht="40.5">
      <c r="A128" s="83" t="s">
        <v>185</v>
      </c>
      <c r="B128" s="47" t="s">
        <v>159</v>
      </c>
      <c r="C128" s="44">
        <v>934</v>
      </c>
      <c r="D128" s="45">
        <v>707</v>
      </c>
      <c r="E128" s="44">
        <v>4310000191</v>
      </c>
      <c r="F128" s="46" t="s">
        <v>59</v>
      </c>
      <c r="G128" s="95">
        <v>336.3</v>
      </c>
      <c r="H128" s="52"/>
      <c r="I128" s="53"/>
    </row>
    <row r="129" spans="1:9" s="31" customFormat="1" ht="12.75">
      <c r="A129" s="83" t="s">
        <v>264</v>
      </c>
      <c r="B129" s="57" t="s">
        <v>262</v>
      </c>
      <c r="C129" s="48">
        <v>934</v>
      </c>
      <c r="D129" s="50" t="s">
        <v>263</v>
      </c>
      <c r="E129" s="50"/>
      <c r="F129" s="48"/>
      <c r="G129" s="96">
        <f>G130+G133+G136+G139+G142+G145+G148</f>
        <v>1522.8999999999999</v>
      </c>
      <c r="H129" s="52"/>
      <c r="I129" s="53"/>
    </row>
    <row r="130" spans="1:9" s="31" customFormat="1" ht="38.25">
      <c r="A130" s="83" t="s">
        <v>265</v>
      </c>
      <c r="B130" s="42" t="s">
        <v>233</v>
      </c>
      <c r="C130" s="39">
        <v>934</v>
      </c>
      <c r="D130" s="40">
        <v>709</v>
      </c>
      <c r="E130" s="41" t="s">
        <v>304</v>
      </c>
      <c r="F130" s="41"/>
      <c r="G130" s="94">
        <f>G132</f>
        <v>181.7</v>
      </c>
      <c r="H130" s="52"/>
      <c r="I130" s="53"/>
    </row>
    <row r="131" spans="1:9" s="31" customFormat="1" ht="25.5">
      <c r="A131" s="83" t="s">
        <v>266</v>
      </c>
      <c r="B131" s="42" t="s">
        <v>156</v>
      </c>
      <c r="C131" s="39">
        <v>934</v>
      </c>
      <c r="D131" s="40">
        <v>709</v>
      </c>
      <c r="E131" s="41" t="s">
        <v>304</v>
      </c>
      <c r="F131" s="41" t="s">
        <v>155</v>
      </c>
      <c r="G131" s="94">
        <f>G132</f>
        <v>181.7</v>
      </c>
      <c r="H131" s="52"/>
      <c r="I131" s="53"/>
    </row>
    <row r="132" spans="1:9" s="31" customFormat="1" ht="40.5">
      <c r="A132" s="83" t="s">
        <v>267</v>
      </c>
      <c r="B132" s="47" t="s">
        <v>159</v>
      </c>
      <c r="C132" s="44">
        <v>934</v>
      </c>
      <c r="D132" s="45">
        <v>709</v>
      </c>
      <c r="E132" s="46" t="s">
        <v>304</v>
      </c>
      <c r="F132" s="46" t="s">
        <v>59</v>
      </c>
      <c r="G132" s="95">
        <v>181.7</v>
      </c>
      <c r="H132" s="52"/>
      <c r="I132" s="53"/>
    </row>
    <row r="133" spans="1:9" s="31" customFormat="1" ht="38.25">
      <c r="A133" s="83" t="s">
        <v>268</v>
      </c>
      <c r="B133" s="42" t="s">
        <v>216</v>
      </c>
      <c r="C133" s="39">
        <v>934</v>
      </c>
      <c r="D133" s="40">
        <v>709</v>
      </c>
      <c r="E133" s="41" t="s">
        <v>305</v>
      </c>
      <c r="F133" s="41"/>
      <c r="G133" s="94">
        <f>G135</f>
        <v>37.5</v>
      </c>
      <c r="H133" s="52"/>
      <c r="I133" s="53"/>
    </row>
    <row r="134" spans="1:9" s="31" customFormat="1" ht="25.5">
      <c r="A134" s="83" t="s">
        <v>269</v>
      </c>
      <c r="B134" s="42" t="s">
        <v>156</v>
      </c>
      <c r="C134" s="39">
        <v>934</v>
      </c>
      <c r="D134" s="40">
        <v>709</v>
      </c>
      <c r="E134" s="41" t="s">
        <v>305</v>
      </c>
      <c r="F134" s="41" t="s">
        <v>155</v>
      </c>
      <c r="G134" s="94">
        <f>G135</f>
        <v>37.5</v>
      </c>
      <c r="H134" s="52"/>
      <c r="I134" s="53"/>
    </row>
    <row r="135" spans="1:9" s="31" customFormat="1" ht="40.5">
      <c r="A135" s="83" t="s">
        <v>270</v>
      </c>
      <c r="B135" s="47" t="s">
        <v>159</v>
      </c>
      <c r="C135" s="44">
        <v>934</v>
      </c>
      <c r="D135" s="45">
        <v>709</v>
      </c>
      <c r="E135" s="46" t="s">
        <v>305</v>
      </c>
      <c r="F135" s="46" t="s">
        <v>59</v>
      </c>
      <c r="G135" s="95">
        <v>37.5</v>
      </c>
      <c r="H135" s="52"/>
      <c r="I135" s="53"/>
    </row>
    <row r="136" spans="1:9" s="31" customFormat="1" ht="51">
      <c r="A136" s="84" t="s">
        <v>271</v>
      </c>
      <c r="B136" s="42" t="s">
        <v>215</v>
      </c>
      <c r="C136" s="39">
        <v>934</v>
      </c>
      <c r="D136" s="40">
        <v>709</v>
      </c>
      <c r="E136" s="41" t="s">
        <v>306</v>
      </c>
      <c r="F136" s="41"/>
      <c r="G136" s="94">
        <f>G138</f>
        <v>35.9</v>
      </c>
      <c r="H136" s="52"/>
      <c r="I136" s="53"/>
    </row>
    <row r="137" spans="1:9" s="31" customFormat="1" ht="25.5">
      <c r="A137" s="84" t="s">
        <v>272</v>
      </c>
      <c r="B137" s="42" t="s">
        <v>156</v>
      </c>
      <c r="C137" s="39">
        <v>934</v>
      </c>
      <c r="D137" s="40">
        <v>709</v>
      </c>
      <c r="E137" s="41" t="s">
        <v>306</v>
      </c>
      <c r="F137" s="41" t="s">
        <v>155</v>
      </c>
      <c r="G137" s="94">
        <f>G138</f>
        <v>35.9</v>
      </c>
      <c r="H137" s="52"/>
      <c r="I137" s="53"/>
    </row>
    <row r="138" spans="1:9" s="31" customFormat="1" ht="40.5">
      <c r="A138" s="84" t="s">
        <v>273</v>
      </c>
      <c r="B138" s="47" t="s">
        <v>159</v>
      </c>
      <c r="C138" s="44">
        <v>934</v>
      </c>
      <c r="D138" s="45">
        <v>709</v>
      </c>
      <c r="E138" s="46" t="s">
        <v>306</v>
      </c>
      <c r="F138" s="46" t="s">
        <v>59</v>
      </c>
      <c r="G138" s="95">
        <v>35.9</v>
      </c>
      <c r="H138" s="52"/>
      <c r="I138" s="53"/>
    </row>
    <row r="139" spans="1:9" s="31" customFormat="1" ht="76.5">
      <c r="A139" s="84" t="s">
        <v>274</v>
      </c>
      <c r="B139" s="42" t="s">
        <v>205</v>
      </c>
      <c r="C139" s="39">
        <v>934</v>
      </c>
      <c r="D139" s="40">
        <v>709</v>
      </c>
      <c r="E139" s="41" t="s">
        <v>307</v>
      </c>
      <c r="F139" s="41"/>
      <c r="G139" s="95">
        <f>G140</f>
        <v>305.9</v>
      </c>
      <c r="H139" s="52"/>
      <c r="I139" s="53"/>
    </row>
    <row r="140" spans="1:9" s="31" customFormat="1" ht="25.5">
      <c r="A140" s="84" t="s">
        <v>275</v>
      </c>
      <c r="B140" s="7" t="s">
        <v>156</v>
      </c>
      <c r="C140" s="39">
        <v>934</v>
      </c>
      <c r="D140" s="40">
        <v>709</v>
      </c>
      <c r="E140" s="41" t="s">
        <v>307</v>
      </c>
      <c r="F140" s="41" t="s">
        <v>155</v>
      </c>
      <c r="G140" s="95">
        <f>G141</f>
        <v>305.9</v>
      </c>
      <c r="H140" s="52"/>
      <c r="I140" s="53"/>
    </row>
    <row r="141" spans="1:9" s="31" customFormat="1" ht="40.5">
      <c r="A141" s="84" t="s">
        <v>276</v>
      </c>
      <c r="B141" s="15" t="s">
        <v>159</v>
      </c>
      <c r="C141" s="44">
        <v>934</v>
      </c>
      <c r="D141" s="45">
        <v>709</v>
      </c>
      <c r="E141" s="46" t="s">
        <v>307</v>
      </c>
      <c r="F141" s="46" t="s">
        <v>59</v>
      </c>
      <c r="G141" s="95">
        <v>305.9</v>
      </c>
      <c r="H141" s="52"/>
      <c r="I141" s="53"/>
    </row>
    <row r="142" spans="1:9" s="31" customFormat="1" ht="63.75">
      <c r="A142" s="83" t="s">
        <v>277</v>
      </c>
      <c r="B142" s="42" t="s">
        <v>206</v>
      </c>
      <c r="C142" s="39">
        <v>934</v>
      </c>
      <c r="D142" s="40">
        <v>709</v>
      </c>
      <c r="E142" s="41" t="s">
        <v>308</v>
      </c>
      <c r="F142" s="41"/>
      <c r="G142" s="94">
        <f>G144</f>
        <v>13.1</v>
      </c>
      <c r="H142" s="52"/>
      <c r="I142" s="53"/>
    </row>
    <row r="143" spans="1:9" s="31" customFormat="1" ht="25.5">
      <c r="A143" s="83" t="s">
        <v>278</v>
      </c>
      <c r="B143" s="42" t="s">
        <v>156</v>
      </c>
      <c r="C143" s="39">
        <v>934</v>
      </c>
      <c r="D143" s="40">
        <v>709</v>
      </c>
      <c r="E143" s="41" t="s">
        <v>308</v>
      </c>
      <c r="F143" s="41" t="s">
        <v>155</v>
      </c>
      <c r="G143" s="94">
        <f>G144</f>
        <v>13.1</v>
      </c>
      <c r="H143" s="52"/>
      <c r="I143" s="53"/>
    </row>
    <row r="144" spans="1:9" s="31" customFormat="1" ht="40.5">
      <c r="A144" s="83" t="s">
        <v>279</v>
      </c>
      <c r="B144" s="47" t="s">
        <v>159</v>
      </c>
      <c r="C144" s="44">
        <v>934</v>
      </c>
      <c r="D144" s="45">
        <v>709</v>
      </c>
      <c r="E144" s="46" t="s">
        <v>308</v>
      </c>
      <c r="F144" s="46" t="s">
        <v>59</v>
      </c>
      <c r="G144" s="95">
        <v>13.1</v>
      </c>
      <c r="H144" s="52"/>
      <c r="I144" s="53"/>
    </row>
    <row r="145" spans="1:9" s="31" customFormat="1" ht="38.25">
      <c r="A145" s="83" t="s">
        <v>287</v>
      </c>
      <c r="B145" s="42" t="s">
        <v>280</v>
      </c>
      <c r="C145" s="39">
        <v>934</v>
      </c>
      <c r="D145" s="41" t="s">
        <v>263</v>
      </c>
      <c r="E145" s="41" t="s">
        <v>309</v>
      </c>
      <c r="F145" s="39"/>
      <c r="G145" s="94">
        <f>G147</f>
        <v>900</v>
      </c>
      <c r="H145" s="52"/>
      <c r="I145" s="53"/>
    </row>
    <row r="146" spans="1:9" s="31" customFormat="1" ht="25.5">
      <c r="A146" s="83" t="s">
        <v>288</v>
      </c>
      <c r="B146" s="42" t="s">
        <v>156</v>
      </c>
      <c r="C146" s="39">
        <v>934</v>
      </c>
      <c r="D146" s="41" t="s">
        <v>263</v>
      </c>
      <c r="E146" s="41" t="s">
        <v>309</v>
      </c>
      <c r="F146" s="39">
        <v>200</v>
      </c>
      <c r="G146" s="94">
        <f>G147</f>
        <v>900</v>
      </c>
      <c r="H146" s="52"/>
      <c r="I146" s="53"/>
    </row>
    <row r="147" spans="1:9" s="31" customFormat="1" ht="40.5">
      <c r="A147" s="83" t="s">
        <v>289</v>
      </c>
      <c r="B147" s="47" t="s">
        <v>159</v>
      </c>
      <c r="C147" s="44">
        <v>934</v>
      </c>
      <c r="D147" s="45">
        <v>709</v>
      </c>
      <c r="E147" s="46" t="s">
        <v>309</v>
      </c>
      <c r="F147" s="46" t="s">
        <v>59</v>
      </c>
      <c r="G147" s="95">
        <v>900</v>
      </c>
      <c r="H147" s="52"/>
      <c r="I147" s="53"/>
    </row>
    <row r="148" spans="1:9" s="31" customFormat="1" ht="140.25">
      <c r="A148" s="83" t="s">
        <v>290</v>
      </c>
      <c r="B148" s="42" t="s">
        <v>296</v>
      </c>
      <c r="C148" s="39">
        <v>934</v>
      </c>
      <c r="D148" s="41" t="s">
        <v>263</v>
      </c>
      <c r="E148" s="41" t="s">
        <v>310</v>
      </c>
      <c r="F148" s="39"/>
      <c r="G148" s="94">
        <f>G150</f>
        <v>48.8</v>
      </c>
      <c r="H148" s="52"/>
      <c r="I148" s="53"/>
    </row>
    <row r="149" spans="1:9" s="31" customFormat="1" ht="25.5">
      <c r="A149" s="83" t="s">
        <v>291</v>
      </c>
      <c r="B149" s="42" t="s">
        <v>156</v>
      </c>
      <c r="C149" s="39">
        <v>934</v>
      </c>
      <c r="D149" s="41" t="s">
        <v>263</v>
      </c>
      <c r="E149" s="41" t="s">
        <v>310</v>
      </c>
      <c r="F149" s="39">
        <v>200</v>
      </c>
      <c r="G149" s="94">
        <f>G150</f>
        <v>48.8</v>
      </c>
      <c r="H149" s="52"/>
      <c r="I149" s="53"/>
    </row>
    <row r="150" spans="1:9" s="31" customFormat="1" ht="40.5">
      <c r="A150" s="83" t="s">
        <v>292</v>
      </c>
      <c r="B150" s="47" t="s">
        <v>159</v>
      </c>
      <c r="C150" s="44">
        <v>934</v>
      </c>
      <c r="D150" s="45">
        <v>709</v>
      </c>
      <c r="E150" s="46" t="s">
        <v>310</v>
      </c>
      <c r="F150" s="46" t="s">
        <v>59</v>
      </c>
      <c r="G150" s="95">
        <v>48.8</v>
      </c>
      <c r="H150" s="52"/>
      <c r="I150" s="53"/>
    </row>
    <row r="151" spans="1:9" s="34" customFormat="1" ht="15.75">
      <c r="A151" s="83" t="s">
        <v>103</v>
      </c>
      <c r="B151" s="79" t="s">
        <v>58</v>
      </c>
      <c r="C151" s="39">
        <v>934</v>
      </c>
      <c r="D151" s="67" t="s">
        <v>11</v>
      </c>
      <c r="E151" s="41"/>
      <c r="F151" s="39"/>
      <c r="G151" s="97">
        <f>G152</f>
        <v>19234.3</v>
      </c>
      <c r="H151" s="54"/>
      <c r="I151" s="55"/>
    </row>
    <row r="152" spans="1:9" s="35" customFormat="1" ht="12.75">
      <c r="A152" s="83" t="s">
        <v>104</v>
      </c>
      <c r="B152" s="57" t="s">
        <v>12</v>
      </c>
      <c r="C152" s="48">
        <v>934</v>
      </c>
      <c r="D152" s="50" t="s">
        <v>13</v>
      </c>
      <c r="E152" s="50"/>
      <c r="F152" s="48"/>
      <c r="G152" s="96">
        <f>G153+G156+G159</f>
        <v>19234.3</v>
      </c>
      <c r="H152" s="58"/>
      <c r="I152" s="59"/>
    </row>
    <row r="153" spans="1:9" s="35" customFormat="1" ht="63.75">
      <c r="A153" s="83" t="s">
        <v>105</v>
      </c>
      <c r="B153" s="42" t="s">
        <v>236</v>
      </c>
      <c r="C153" s="39">
        <v>934</v>
      </c>
      <c r="D153" s="41" t="s">
        <v>13</v>
      </c>
      <c r="E153" s="41" t="s">
        <v>311</v>
      </c>
      <c r="F153" s="39"/>
      <c r="G153" s="94">
        <f>G155</f>
        <v>4442</v>
      </c>
      <c r="H153" s="58"/>
      <c r="I153" s="59"/>
    </row>
    <row r="154" spans="1:9" s="35" customFormat="1" ht="25.5">
      <c r="A154" s="83" t="s">
        <v>106</v>
      </c>
      <c r="B154" s="42" t="s">
        <v>156</v>
      </c>
      <c r="C154" s="39">
        <v>934</v>
      </c>
      <c r="D154" s="41" t="s">
        <v>13</v>
      </c>
      <c r="E154" s="41" t="s">
        <v>311</v>
      </c>
      <c r="F154" s="39">
        <v>200</v>
      </c>
      <c r="G154" s="94">
        <f>G155</f>
        <v>4442</v>
      </c>
      <c r="H154" s="58"/>
      <c r="I154" s="59"/>
    </row>
    <row r="155" spans="1:9" s="35" customFormat="1" ht="40.5">
      <c r="A155" s="83" t="s">
        <v>186</v>
      </c>
      <c r="B155" s="47" t="s">
        <v>159</v>
      </c>
      <c r="C155" s="44">
        <v>934</v>
      </c>
      <c r="D155" s="45">
        <v>801</v>
      </c>
      <c r="E155" s="46" t="s">
        <v>311</v>
      </c>
      <c r="F155" s="46" t="s">
        <v>59</v>
      </c>
      <c r="G155" s="95">
        <v>4442</v>
      </c>
      <c r="H155" s="58"/>
      <c r="I155" s="59"/>
    </row>
    <row r="156" spans="1:9" s="35" customFormat="1" ht="38.25">
      <c r="A156" s="83" t="s">
        <v>107</v>
      </c>
      <c r="B156" s="42" t="s">
        <v>237</v>
      </c>
      <c r="C156" s="39">
        <v>934</v>
      </c>
      <c r="D156" s="41" t="s">
        <v>13</v>
      </c>
      <c r="E156" s="41" t="s">
        <v>312</v>
      </c>
      <c r="F156" s="39"/>
      <c r="G156" s="94">
        <f>G158</f>
        <v>860.7</v>
      </c>
      <c r="H156" s="58"/>
      <c r="I156" s="59"/>
    </row>
    <row r="157" spans="1:9" s="35" customFormat="1" ht="25.5">
      <c r="A157" s="83" t="s">
        <v>108</v>
      </c>
      <c r="B157" s="42" t="s">
        <v>156</v>
      </c>
      <c r="C157" s="39">
        <v>934</v>
      </c>
      <c r="D157" s="41" t="s">
        <v>13</v>
      </c>
      <c r="E157" s="41" t="s">
        <v>312</v>
      </c>
      <c r="F157" s="39">
        <v>200</v>
      </c>
      <c r="G157" s="94">
        <f>G158</f>
        <v>860.7</v>
      </c>
      <c r="H157" s="58"/>
      <c r="I157" s="59"/>
    </row>
    <row r="158" spans="1:9" s="35" customFormat="1" ht="40.5">
      <c r="A158" s="83" t="s">
        <v>187</v>
      </c>
      <c r="B158" s="47" t="s">
        <v>159</v>
      </c>
      <c r="C158" s="44">
        <v>934</v>
      </c>
      <c r="D158" s="45">
        <v>801</v>
      </c>
      <c r="E158" s="46" t="s">
        <v>312</v>
      </c>
      <c r="F158" s="46" t="s">
        <v>59</v>
      </c>
      <c r="G158" s="95">
        <v>860.7</v>
      </c>
      <c r="H158" s="58"/>
      <c r="I158" s="59"/>
    </row>
    <row r="159" spans="1:9" s="35" customFormat="1" ht="38.25">
      <c r="A159" s="83" t="s">
        <v>136</v>
      </c>
      <c r="B159" s="42" t="s">
        <v>132</v>
      </c>
      <c r="C159" s="39">
        <v>934</v>
      </c>
      <c r="D159" s="41" t="s">
        <v>13</v>
      </c>
      <c r="E159" s="41" t="s">
        <v>315</v>
      </c>
      <c r="F159" s="39"/>
      <c r="G159" s="94">
        <f>G161</f>
        <v>13931.6</v>
      </c>
      <c r="H159" s="58"/>
      <c r="I159" s="59"/>
    </row>
    <row r="160" spans="1:9" s="35" customFormat="1" ht="25.5">
      <c r="A160" s="83" t="s">
        <v>137</v>
      </c>
      <c r="B160" s="42" t="s">
        <v>156</v>
      </c>
      <c r="C160" s="39">
        <v>934</v>
      </c>
      <c r="D160" s="41" t="s">
        <v>13</v>
      </c>
      <c r="E160" s="41" t="s">
        <v>315</v>
      </c>
      <c r="F160" s="39">
        <v>200</v>
      </c>
      <c r="G160" s="94">
        <f>G161</f>
        <v>13931.6</v>
      </c>
      <c r="H160" s="58"/>
      <c r="I160" s="59"/>
    </row>
    <row r="161" spans="1:9" s="35" customFormat="1" ht="40.5">
      <c r="A161" s="83" t="s">
        <v>188</v>
      </c>
      <c r="B161" s="47" t="s">
        <v>159</v>
      </c>
      <c r="C161" s="44">
        <v>934</v>
      </c>
      <c r="D161" s="45">
        <v>801</v>
      </c>
      <c r="E161" s="46" t="s">
        <v>315</v>
      </c>
      <c r="F161" s="46" t="s">
        <v>59</v>
      </c>
      <c r="G161" s="95">
        <v>13931.6</v>
      </c>
      <c r="H161" s="58"/>
      <c r="I161" s="59"/>
    </row>
    <row r="162" spans="1:9" s="34" customFormat="1" ht="15.75">
      <c r="A162" s="83" t="s">
        <v>109</v>
      </c>
      <c r="B162" s="79" t="s">
        <v>15</v>
      </c>
      <c r="C162" s="39">
        <v>934</v>
      </c>
      <c r="D162" s="67" t="s">
        <v>16</v>
      </c>
      <c r="E162" s="41"/>
      <c r="F162" s="39"/>
      <c r="G162" s="97">
        <f>G167+G163</f>
        <v>12643.6</v>
      </c>
      <c r="H162" s="54"/>
      <c r="I162" s="55"/>
    </row>
    <row r="163" spans="1:9" s="34" customFormat="1" ht="12.75">
      <c r="A163" s="83" t="s">
        <v>110</v>
      </c>
      <c r="B163" s="57" t="s">
        <v>314</v>
      </c>
      <c r="C163" s="39">
        <v>934</v>
      </c>
      <c r="D163" s="67" t="s">
        <v>313</v>
      </c>
      <c r="E163" s="41"/>
      <c r="F163" s="39"/>
      <c r="G163" s="99">
        <f>G164</f>
        <v>693.9</v>
      </c>
      <c r="H163" s="54"/>
      <c r="I163" s="55"/>
    </row>
    <row r="164" spans="1:9" s="34" customFormat="1" ht="38.25">
      <c r="A164" s="83" t="s">
        <v>111</v>
      </c>
      <c r="B164" s="42" t="s">
        <v>131</v>
      </c>
      <c r="C164" s="39">
        <v>934</v>
      </c>
      <c r="D164" s="41" t="s">
        <v>313</v>
      </c>
      <c r="E164" s="41" t="s">
        <v>248</v>
      </c>
      <c r="F164" s="39"/>
      <c r="G164" s="94">
        <f>G166</f>
        <v>693.9</v>
      </c>
      <c r="H164" s="54"/>
      <c r="I164" s="55"/>
    </row>
    <row r="165" spans="1:9" s="34" customFormat="1" ht="25.5">
      <c r="A165" s="83" t="s">
        <v>112</v>
      </c>
      <c r="B165" s="42" t="s">
        <v>160</v>
      </c>
      <c r="C165" s="39">
        <v>934</v>
      </c>
      <c r="D165" s="41" t="s">
        <v>313</v>
      </c>
      <c r="E165" s="41" t="s">
        <v>248</v>
      </c>
      <c r="F165" s="39">
        <v>300</v>
      </c>
      <c r="G165" s="94">
        <f>G166</f>
        <v>693.9</v>
      </c>
      <c r="H165" s="54"/>
      <c r="I165" s="55"/>
    </row>
    <row r="166" spans="1:9" s="34" customFormat="1" ht="27">
      <c r="A166" s="83" t="s">
        <v>189</v>
      </c>
      <c r="B166" s="47" t="s">
        <v>161</v>
      </c>
      <c r="C166" s="44">
        <v>934</v>
      </c>
      <c r="D166" s="46" t="s">
        <v>313</v>
      </c>
      <c r="E166" s="46" t="s">
        <v>248</v>
      </c>
      <c r="F166" s="44">
        <v>310</v>
      </c>
      <c r="G166" s="95">
        <v>693.9</v>
      </c>
      <c r="H166" s="54"/>
      <c r="I166" s="55"/>
    </row>
    <row r="167" spans="1:19" s="21" customFormat="1" ht="12.75">
      <c r="A167" s="83" t="s">
        <v>138</v>
      </c>
      <c r="B167" s="57" t="s">
        <v>30</v>
      </c>
      <c r="C167" s="48">
        <v>934</v>
      </c>
      <c r="D167" s="50" t="s">
        <v>17</v>
      </c>
      <c r="E167" s="50"/>
      <c r="F167" s="48"/>
      <c r="G167" s="96">
        <f>G168+G171</f>
        <v>11949.7</v>
      </c>
      <c r="H167" s="58"/>
      <c r="I167" s="43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9" s="21" customFormat="1" ht="63.75">
      <c r="A168" s="83" t="s">
        <v>293</v>
      </c>
      <c r="B168" s="42" t="s">
        <v>201</v>
      </c>
      <c r="C168" s="39">
        <v>934</v>
      </c>
      <c r="D168" s="41" t="s">
        <v>17</v>
      </c>
      <c r="E168" s="41" t="s">
        <v>249</v>
      </c>
      <c r="F168" s="39"/>
      <c r="G168" s="94">
        <f>G170</f>
        <v>8552.2</v>
      </c>
      <c r="H168" s="43"/>
      <c r="I168" s="43"/>
    </row>
    <row r="169" spans="1:9" s="21" customFormat="1" ht="25.5">
      <c r="A169" s="83" t="s">
        <v>294</v>
      </c>
      <c r="B169" s="42" t="s">
        <v>160</v>
      </c>
      <c r="C169" s="39">
        <v>934</v>
      </c>
      <c r="D169" s="41" t="s">
        <v>17</v>
      </c>
      <c r="E169" s="41" t="s">
        <v>249</v>
      </c>
      <c r="F169" s="39">
        <v>300</v>
      </c>
      <c r="G169" s="94">
        <f>G170</f>
        <v>8552.2</v>
      </c>
      <c r="H169" s="43"/>
      <c r="I169" s="43"/>
    </row>
    <row r="170" spans="1:9" s="21" customFormat="1" ht="27">
      <c r="A170" s="83" t="s">
        <v>295</v>
      </c>
      <c r="B170" s="47" t="s">
        <v>161</v>
      </c>
      <c r="C170" s="44">
        <v>934</v>
      </c>
      <c r="D170" s="46" t="s">
        <v>17</v>
      </c>
      <c r="E170" s="46" t="s">
        <v>249</v>
      </c>
      <c r="F170" s="44">
        <v>310</v>
      </c>
      <c r="G170" s="95">
        <v>8552.2</v>
      </c>
      <c r="H170" s="43"/>
      <c r="I170" s="43"/>
    </row>
    <row r="171" spans="1:9" s="21" customFormat="1" ht="51">
      <c r="A171" s="83" t="s">
        <v>139</v>
      </c>
      <c r="B171" s="42" t="s">
        <v>204</v>
      </c>
      <c r="C171" s="39">
        <v>934</v>
      </c>
      <c r="D171" s="41" t="s">
        <v>17</v>
      </c>
      <c r="E171" s="41" t="s">
        <v>250</v>
      </c>
      <c r="F171" s="39"/>
      <c r="G171" s="94">
        <f>G173</f>
        <v>3397.5</v>
      </c>
      <c r="H171" s="43"/>
      <c r="I171" s="43"/>
    </row>
    <row r="172" spans="1:9" s="21" customFormat="1" ht="25.5">
      <c r="A172" s="83" t="s">
        <v>140</v>
      </c>
      <c r="B172" s="42" t="s">
        <v>160</v>
      </c>
      <c r="C172" s="39">
        <v>934</v>
      </c>
      <c r="D172" s="41" t="s">
        <v>17</v>
      </c>
      <c r="E172" s="41" t="s">
        <v>250</v>
      </c>
      <c r="F172" s="39">
        <v>300</v>
      </c>
      <c r="G172" s="94">
        <f>G173</f>
        <v>3397.5</v>
      </c>
      <c r="H172" s="43"/>
      <c r="I172" s="43"/>
    </row>
    <row r="173" spans="1:9" s="21" customFormat="1" ht="27">
      <c r="A173" s="83" t="s">
        <v>190</v>
      </c>
      <c r="B173" s="47" t="s">
        <v>238</v>
      </c>
      <c r="C173" s="44">
        <v>934</v>
      </c>
      <c r="D173" s="46" t="s">
        <v>17</v>
      </c>
      <c r="E173" s="46" t="s">
        <v>250</v>
      </c>
      <c r="F173" s="44">
        <v>320</v>
      </c>
      <c r="G173" s="95">
        <v>3397.5</v>
      </c>
      <c r="H173" s="43"/>
      <c r="I173" s="43"/>
    </row>
    <row r="174" spans="1:9" s="21" customFormat="1" ht="15.75">
      <c r="A174" s="83" t="s">
        <v>113</v>
      </c>
      <c r="B174" s="79" t="s">
        <v>50</v>
      </c>
      <c r="C174" s="56">
        <v>934</v>
      </c>
      <c r="D174" s="67" t="s">
        <v>51</v>
      </c>
      <c r="E174" s="65"/>
      <c r="F174" s="56"/>
      <c r="G174" s="97">
        <f>G175</f>
        <v>235.3</v>
      </c>
      <c r="H174" s="43"/>
      <c r="I174" s="43"/>
    </row>
    <row r="175" spans="1:9" s="21" customFormat="1" ht="12.75">
      <c r="A175" s="83" t="s">
        <v>114</v>
      </c>
      <c r="B175" s="57" t="s">
        <v>52</v>
      </c>
      <c r="C175" s="56">
        <v>934</v>
      </c>
      <c r="D175" s="50" t="s">
        <v>53</v>
      </c>
      <c r="E175" s="65"/>
      <c r="F175" s="56"/>
      <c r="G175" s="96">
        <f>G176</f>
        <v>235.3</v>
      </c>
      <c r="H175" s="43"/>
      <c r="I175" s="43"/>
    </row>
    <row r="176" spans="1:9" s="21" customFormat="1" ht="51">
      <c r="A176" s="83" t="s">
        <v>115</v>
      </c>
      <c r="B176" s="42" t="s">
        <v>43</v>
      </c>
      <c r="C176" s="39">
        <v>934</v>
      </c>
      <c r="D176" s="41" t="s">
        <v>53</v>
      </c>
      <c r="E176" s="41" t="s">
        <v>260</v>
      </c>
      <c r="F176" s="56"/>
      <c r="G176" s="94">
        <f>G178</f>
        <v>235.3</v>
      </c>
      <c r="H176" s="43"/>
      <c r="I176" s="43"/>
    </row>
    <row r="177" spans="1:9" s="21" customFormat="1" ht="25.5">
      <c r="A177" s="83" t="s">
        <v>116</v>
      </c>
      <c r="B177" s="42" t="s">
        <v>156</v>
      </c>
      <c r="C177" s="39">
        <v>934</v>
      </c>
      <c r="D177" s="41" t="s">
        <v>53</v>
      </c>
      <c r="E177" s="41" t="s">
        <v>260</v>
      </c>
      <c r="F177" s="39">
        <v>200</v>
      </c>
      <c r="G177" s="94">
        <f>G178</f>
        <v>235.3</v>
      </c>
      <c r="H177" s="43"/>
      <c r="I177" s="43"/>
    </row>
    <row r="178" spans="1:9" s="21" customFormat="1" ht="40.5">
      <c r="A178" s="83" t="s">
        <v>191</v>
      </c>
      <c r="B178" s="47" t="s">
        <v>159</v>
      </c>
      <c r="C178" s="44">
        <v>934</v>
      </c>
      <c r="D178" s="45">
        <v>1101</v>
      </c>
      <c r="E178" s="46" t="s">
        <v>260</v>
      </c>
      <c r="F178" s="46" t="s">
        <v>59</v>
      </c>
      <c r="G178" s="95">
        <v>235.3</v>
      </c>
      <c r="H178" s="43"/>
      <c r="I178" s="43"/>
    </row>
    <row r="179" spans="1:9" s="21" customFormat="1" ht="15.75">
      <c r="A179" s="83" t="s">
        <v>117</v>
      </c>
      <c r="B179" s="79" t="s">
        <v>54</v>
      </c>
      <c r="C179" s="39">
        <v>934</v>
      </c>
      <c r="D179" s="67" t="s">
        <v>55</v>
      </c>
      <c r="E179" s="41"/>
      <c r="F179" s="39"/>
      <c r="G179" s="97">
        <f>G180+G205</f>
        <v>5643.2</v>
      </c>
      <c r="H179" s="43"/>
      <c r="I179" s="43"/>
    </row>
    <row r="180" spans="1:9" s="21" customFormat="1" ht="12.75">
      <c r="A180" s="83" t="s">
        <v>118</v>
      </c>
      <c r="B180" s="57" t="s">
        <v>14</v>
      </c>
      <c r="C180" s="48">
        <v>934</v>
      </c>
      <c r="D180" s="50" t="s">
        <v>56</v>
      </c>
      <c r="E180" s="50"/>
      <c r="F180" s="48"/>
      <c r="G180" s="96">
        <f>G181</f>
        <v>5643.2</v>
      </c>
      <c r="H180" s="43"/>
      <c r="I180" s="43"/>
    </row>
    <row r="181" spans="1:9" s="21" customFormat="1" ht="38.25">
      <c r="A181" s="83" t="s">
        <v>119</v>
      </c>
      <c r="B181" s="42" t="s">
        <v>42</v>
      </c>
      <c r="C181" s="39">
        <v>934</v>
      </c>
      <c r="D181" s="41" t="s">
        <v>56</v>
      </c>
      <c r="E181" s="41" t="s">
        <v>261</v>
      </c>
      <c r="F181" s="39"/>
      <c r="G181" s="94">
        <f>G183</f>
        <v>5643.2</v>
      </c>
      <c r="H181" s="43"/>
      <c r="I181" s="43"/>
    </row>
    <row r="182" spans="1:9" s="21" customFormat="1" ht="25.5">
      <c r="A182" s="83" t="s">
        <v>120</v>
      </c>
      <c r="B182" s="42" t="s">
        <v>156</v>
      </c>
      <c r="C182" s="39">
        <v>934</v>
      </c>
      <c r="D182" s="41" t="s">
        <v>56</v>
      </c>
      <c r="E182" s="41" t="s">
        <v>261</v>
      </c>
      <c r="F182" s="39">
        <v>200</v>
      </c>
      <c r="G182" s="94">
        <f>G183</f>
        <v>5643.2</v>
      </c>
      <c r="H182" s="43"/>
      <c r="I182" s="43"/>
    </row>
    <row r="183" spans="1:9" s="21" customFormat="1" ht="40.5">
      <c r="A183" s="83" t="s">
        <v>192</v>
      </c>
      <c r="B183" s="47" t="s">
        <v>159</v>
      </c>
      <c r="C183" s="44">
        <v>934</v>
      </c>
      <c r="D183" s="45">
        <v>1202</v>
      </c>
      <c r="E183" s="46" t="s">
        <v>261</v>
      </c>
      <c r="F183" s="46" t="s">
        <v>59</v>
      </c>
      <c r="G183" s="95">
        <v>5643.2</v>
      </c>
      <c r="H183" s="43"/>
      <c r="I183" s="43"/>
    </row>
    <row r="184" spans="1:9" s="21" customFormat="1" ht="51">
      <c r="A184" s="78" t="s">
        <v>141</v>
      </c>
      <c r="B184" s="66" t="s">
        <v>45</v>
      </c>
      <c r="C184" s="39">
        <v>990</v>
      </c>
      <c r="D184" s="65"/>
      <c r="E184" s="56"/>
      <c r="F184" s="56"/>
      <c r="G184" s="100">
        <f>G186</f>
        <v>1000.3000000000001</v>
      </c>
      <c r="H184" s="68"/>
      <c r="I184" s="43"/>
    </row>
    <row r="185" spans="1:9" s="21" customFormat="1" ht="15.75">
      <c r="A185" s="83" t="s">
        <v>143</v>
      </c>
      <c r="B185" s="79" t="s">
        <v>4</v>
      </c>
      <c r="C185" s="41" t="s">
        <v>142</v>
      </c>
      <c r="D185" s="64">
        <v>100</v>
      </c>
      <c r="E185" s="50"/>
      <c r="F185" s="50"/>
      <c r="G185" s="97">
        <f>G186</f>
        <v>1000.3000000000001</v>
      </c>
      <c r="H185" s="68"/>
      <c r="I185" s="43"/>
    </row>
    <row r="186" spans="1:9" s="21" customFormat="1" ht="25.5">
      <c r="A186" s="83" t="s">
        <v>144</v>
      </c>
      <c r="B186" s="57" t="s">
        <v>19</v>
      </c>
      <c r="C186" s="39">
        <v>990</v>
      </c>
      <c r="D186" s="49">
        <v>107</v>
      </c>
      <c r="E186" s="48"/>
      <c r="F186" s="50"/>
      <c r="G186" s="96">
        <f>G188+G190</f>
        <v>1000.3000000000001</v>
      </c>
      <c r="H186" s="43"/>
      <c r="I186" s="43"/>
    </row>
    <row r="187" spans="1:9" s="21" customFormat="1" ht="25.5">
      <c r="A187" s="83" t="s">
        <v>145</v>
      </c>
      <c r="B187" s="42" t="s">
        <v>44</v>
      </c>
      <c r="C187" s="39">
        <v>990</v>
      </c>
      <c r="D187" s="40">
        <v>107</v>
      </c>
      <c r="E187" s="41" t="s">
        <v>251</v>
      </c>
      <c r="F187" s="41"/>
      <c r="G187" s="94">
        <f>G188+G190</f>
        <v>1000.3000000000001</v>
      </c>
      <c r="H187" s="43"/>
      <c r="I187" s="43"/>
    </row>
    <row r="188" spans="1:9" s="21" customFormat="1" ht="63.75">
      <c r="A188" s="83" t="s">
        <v>146</v>
      </c>
      <c r="B188" s="42" t="s">
        <v>202</v>
      </c>
      <c r="C188" s="44">
        <v>990</v>
      </c>
      <c r="D188" s="45">
        <v>107</v>
      </c>
      <c r="E188" s="46" t="s">
        <v>251</v>
      </c>
      <c r="F188" s="46" t="s">
        <v>152</v>
      </c>
      <c r="G188" s="94">
        <f>G189</f>
        <v>981.7</v>
      </c>
      <c r="H188" s="43"/>
      <c r="I188" s="43"/>
    </row>
    <row r="189" spans="1:9" s="21" customFormat="1" ht="27">
      <c r="A189" s="83" t="s">
        <v>194</v>
      </c>
      <c r="B189" s="47" t="s">
        <v>153</v>
      </c>
      <c r="C189" s="39">
        <v>990</v>
      </c>
      <c r="D189" s="45">
        <v>107</v>
      </c>
      <c r="E189" s="46" t="s">
        <v>251</v>
      </c>
      <c r="F189" s="46" t="s">
        <v>154</v>
      </c>
      <c r="G189" s="98">
        <v>981.7</v>
      </c>
      <c r="H189" s="43"/>
      <c r="I189" s="43"/>
    </row>
    <row r="190" spans="1:9" s="21" customFormat="1" ht="25.5">
      <c r="A190" s="83" t="s">
        <v>195</v>
      </c>
      <c r="B190" s="42" t="s">
        <v>156</v>
      </c>
      <c r="C190" s="39">
        <v>990</v>
      </c>
      <c r="D190" s="40">
        <v>107</v>
      </c>
      <c r="E190" s="41" t="s">
        <v>251</v>
      </c>
      <c r="F190" s="41" t="s">
        <v>155</v>
      </c>
      <c r="G190" s="95">
        <f>G191</f>
        <v>18.6</v>
      </c>
      <c r="H190" s="43"/>
      <c r="I190" s="43"/>
    </row>
    <row r="191" spans="1:9" s="18" customFormat="1" ht="40.5">
      <c r="A191" s="3" t="s">
        <v>196</v>
      </c>
      <c r="B191" s="47" t="s">
        <v>159</v>
      </c>
      <c r="C191" s="44">
        <v>990</v>
      </c>
      <c r="D191" s="46" t="s">
        <v>193</v>
      </c>
      <c r="E191" s="46" t="s">
        <v>251</v>
      </c>
      <c r="F191" s="44">
        <v>240</v>
      </c>
      <c r="G191" s="98">
        <v>18.6</v>
      </c>
      <c r="H191" s="69"/>
      <c r="I191" s="69"/>
    </row>
    <row r="192" spans="1:9" ht="22.5" customHeight="1">
      <c r="A192" s="115" t="s">
        <v>281</v>
      </c>
      <c r="B192" s="116"/>
      <c r="C192" s="116"/>
      <c r="D192" s="116"/>
      <c r="E192" s="116"/>
      <c r="F192" s="117"/>
      <c r="G192" s="101">
        <f>G46+G186+G25</f>
        <v>125531.20000000001</v>
      </c>
      <c r="H192" s="51" t="s">
        <v>299</v>
      </c>
      <c r="I192" s="51"/>
    </row>
    <row r="193" spans="2:7" ht="12.75">
      <c r="B193" s="1"/>
      <c r="C193" s="1"/>
      <c r="D193" s="1"/>
      <c r="E193" s="76"/>
      <c r="F193" s="1"/>
      <c r="G193" s="1"/>
    </row>
  </sheetData>
  <sheetProtection/>
  <autoFilter ref="A24:S173"/>
  <mergeCells count="20">
    <mergeCell ref="D6:G6"/>
    <mergeCell ref="F2:G2"/>
    <mergeCell ref="C3:G3"/>
    <mergeCell ref="C4:G4"/>
    <mergeCell ref="C5:G5"/>
    <mergeCell ref="A192:F192"/>
    <mergeCell ref="E19:E23"/>
    <mergeCell ref="F19:F23"/>
    <mergeCell ref="D19:D23"/>
    <mergeCell ref="A19:A23"/>
    <mergeCell ref="B17:G17"/>
    <mergeCell ref="B19:B23"/>
    <mergeCell ref="G19:G23"/>
    <mergeCell ref="C19:C23"/>
    <mergeCell ref="B15:G16"/>
    <mergeCell ref="F8:G8"/>
    <mergeCell ref="C9:G9"/>
    <mergeCell ref="C10:G10"/>
    <mergeCell ref="D11:G11"/>
    <mergeCell ref="D12:G12"/>
  </mergeCells>
  <printOptions/>
  <pageMargins left="1.1811023622047245" right="0.31496062992125984" top="0.31496062992125984" bottom="0.1968503937007874" header="0.5118110236220472" footer="0.31496062992125984"/>
  <pageSetup fitToHeight="6" fitToWidth="1" horizontalDpi="600" verticalDpi="600" orientation="portrait" paperSize="9" scale="79" r:id="rId1"/>
  <rowBreaks count="3" manualBreakCount="3">
    <brk id="45" max="7" man="1"/>
    <brk id="102" max="7" man="1"/>
    <brk id="1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2018-05-03T09:08:17Z</cp:lastPrinted>
  <dcterms:created xsi:type="dcterms:W3CDTF">2003-01-14T06:58:04Z</dcterms:created>
  <dcterms:modified xsi:type="dcterms:W3CDTF">2018-11-06T12:19:17Z</dcterms:modified>
  <cp:category/>
  <cp:version/>
  <cp:contentType/>
  <cp:contentStatus/>
</cp:coreProperties>
</file>