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500" windowHeight="1170" activeTab="1"/>
  </bookViews>
  <sheets>
    <sheet name="роспись" sheetId="1" r:id="rId1"/>
    <sheet name="роспись 20,21" sheetId="2" r:id="rId2"/>
    <sheet name="Лист2" sheetId="3" r:id="rId3"/>
  </sheets>
  <definedNames>
    <definedName name="_xlnm._FilterDatabase" localSheetId="1" hidden="1">'роспись 20,21'!$A$26:$I$181</definedName>
    <definedName name="_xlnm.Print_Area" localSheetId="0">'роспись'!$A$1:$H$295</definedName>
    <definedName name="_xlnm.Print_Area" localSheetId="1">'роспись 20,21'!$A$1:$I$181</definedName>
  </definedNames>
  <calcPr fullCalcOnLoad="1"/>
</workbook>
</file>

<file path=xl/sharedStrings.xml><?xml version="1.0" encoding="utf-8"?>
<sst xmlns="http://schemas.openxmlformats.org/spreadsheetml/2006/main" count="1741" uniqueCount="498">
  <si>
    <t>Код целевой статьи</t>
  </si>
  <si>
    <t>Код вида расходов</t>
  </si>
  <si>
    <t>Код экономической статьи</t>
  </si>
  <si>
    <t>ОБЩЕГОСУДАРСТВЕННЫЕ ВОПРОСЫ</t>
  </si>
  <si>
    <t>Заработная плата</t>
  </si>
  <si>
    <t>Оплата труда и начисления на оплату труда</t>
  </si>
  <si>
    <t>Начисления на оплату труда</t>
  </si>
  <si>
    <t>Приобретение услуг</t>
  </si>
  <si>
    <t>Услуги связи</t>
  </si>
  <si>
    <t>Услуги по содержанию имущества</t>
  </si>
  <si>
    <t>Прочие услуги</t>
  </si>
  <si>
    <t>Расходы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</si>
  <si>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</si>
  <si>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</si>
  <si>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</si>
  <si>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</si>
  <si>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</si>
  <si>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</si>
  <si>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</si>
  <si>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0707</t>
  </si>
  <si>
    <t>431 00 01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</si>
  <si>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</si>
  <si>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</si>
  <si>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</si>
  <si>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</si>
  <si>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</si>
  <si>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</si>
  <si>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</si>
  <si>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</si>
  <si>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1004</t>
  </si>
  <si>
    <t>Социальное обеспечение</t>
  </si>
  <si>
    <t>Пособия по социальной помощи населению</t>
  </si>
  <si>
    <t>НАЦИОНАЛЬНАЯ БЕЗОПАСТНОСТЬ И ПРАВООХРАНИТЕЛЬНАЯ ДЕЯТЕЛЬНОСТЬ</t>
  </si>
  <si>
    <t>Проведение мероприятий для детей и молодежи</t>
  </si>
  <si>
    <t>ОБЕСПЕЧЕНИЕ ПРОВЕДЕНИЯ ВЫБОРОВ И РЕФЕРЕНДУМОВ</t>
  </si>
  <si>
    <t>Резервный фонд местной администрации</t>
  </si>
  <si>
    <t>Расходы на проведение работ по военно-патриотическому воспитанию молодежи на территории муниципального образования</t>
  </si>
  <si>
    <t>муниципальный округ Малая Охта</t>
  </si>
  <si>
    <t>Расходы на текущий ремонт придомовых территорий и территорий дворов, включая проезды и въезды, пешеходные дорожки и проведение мер по уширению территорий дворов в целях организации дополнительных парковочных мест</t>
  </si>
  <si>
    <t>Выполнение функций органами местного самоуправления</t>
  </si>
  <si>
    <t>0503</t>
  </si>
  <si>
    <t>600 04 00</t>
  </si>
  <si>
    <t>ОХРАНА СЕМЬИ И ДЕТСТВА</t>
  </si>
  <si>
    <t>600 00 04</t>
  </si>
  <si>
    <t>Расходы на уборку территорий и ликвидацию несанкционированных свалок на территории муниципального образования</t>
  </si>
  <si>
    <t>500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</si>
  <si>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</si>
  <si>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</si>
  <si>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219 01 00</t>
  </si>
  <si>
    <t>ЖИЛИЩНОЕ ХОЗЯЙСТВО</t>
  </si>
  <si>
    <t>Расходы на реализацию мероприятий по повышению уровня защищенности жилищного фонда на территории муниципального образования</t>
  </si>
  <si>
    <t>795 01 00</t>
  </si>
  <si>
    <t>600 01 00</t>
  </si>
  <si>
    <t>600 02 00</t>
  </si>
  <si>
    <t xml:space="preserve">0503 </t>
  </si>
  <si>
    <t>600 03 00</t>
  </si>
  <si>
    <t>431 01 00</t>
  </si>
  <si>
    <t>450 01 00</t>
  </si>
  <si>
    <t>450 02 00</t>
  </si>
  <si>
    <t>457 01 00</t>
  </si>
  <si>
    <t>512 01 00</t>
  </si>
  <si>
    <t>Выполнений функций бюджетными учреждениями</t>
  </si>
  <si>
    <t>001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</si>
  <si>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</si>
  <si>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</si>
  <si>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</si>
  <si>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0908</t>
  </si>
  <si>
    <t>520 13 00</t>
  </si>
  <si>
    <t>002 06 00</t>
  </si>
  <si>
    <t>440 99 00</t>
  </si>
  <si>
    <t>Расходы на формирование архивных фондов органов местного самоуправления, муниципальных предприятий и учреждений</t>
  </si>
  <si>
    <t>450 03 00</t>
  </si>
  <si>
    <t>Оплата работ, услуг</t>
  </si>
  <si>
    <t xml:space="preserve">0801 </t>
  </si>
  <si>
    <t>Прочие работы, услуги</t>
  </si>
  <si>
    <t>520 13 02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</si>
  <si>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</si>
  <si>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</si>
  <si>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>Содержание и обеспечение деятельности муниципального учреждения культуры</t>
  </si>
  <si>
    <t>Расходы по опубликованию муниципальных правовых актов и иной информации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</si>
  <si>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</si>
  <si>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Члены избирательной комиссии внутригородского муниципального образования</t>
  </si>
  <si>
    <t>НАЦИОНАЛЬНАЯ ЭКОНОМИКА</t>
  </si>
  <si>
    <t>ОБЩЕЭКОНОМИЧЕСКИЕ ВОПРОСЫ</t>
  </si>
  <si>
    <t>ФИЗИЧЕСКАЯ КУЛЬТУРА И СПОРТ</t>
  </si>
  <si>
    <t>ФИЗИЧЕСКАЯ КУЛЬТУРА</t>
  </si>
  <si>
    <t>СРЕДСТВА МАССОВОЙ ИНФОРМАЦИИ</t>
  </si>
  <si>
    <t>БЛАГОУСТРОЙСТВО</t>
  </si>
  <si>
    <t xml:space="preserve">КУЛЬТУРА, КИНЕМАТОГРАФИЯ </t>
  </si>
  <si>
    <t>240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</si>
  <si>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</si>
  <si>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</si>
  <si>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</si>
  <si>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</si>
  <si>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</si>
  <si>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870</t>
  </si>
  <si>
    <t>Расходы на содержание муниципальной информационной службы</t>
  </si>
  <si>
    <t>СВЯЗЬ И ИНФОРМАТИКА</t>
  </si>
  <si>
    <t>№ п/п</t>
  </si>
  <si>
    <t>1.1.</t>
  </si>
  <si>
    <t>1.1.1.</t>
  </si>
  <si>
    <t>1.1.1.1.</t>
  </si>
  <si>
    <t>Расходы по устройству искусственных неровностей</t>
  </si>
  <si>
    <t>Расходы по озеленению территории, в т.ч. компенсационное озеленение</t>
  </si>
  <si>
    <t>Расходы на ликвидацию несанкционированных свалок, уборка водных акваторий</t>
  </si>
  <si>
    <t>Расходы по текущему ремонту придомовых территорий и дворовых территорий</t>
  </si>
  <si>
    <t>ПРОФЕССИОНАЛЬНАЯ ПОДГОТОВКА, ПЕРЕПОДГОТОВКА И ПОВЫШЕНИЕ КВАЛИФИКАЦИИ</t>
  </si>
  <si>
    <t>Прочая закупка товаров, работ и услуг для муниципальных нужд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</si>
  <si>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</si>
  <si>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</si>
  <si>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244</t>
  </si>
  <si>
    <t>852</t>
  </si>
  <si>
    <t>Уплата прочих налогов, сборов и иных платежей</t>
  </si>
  <si>
    <t>Закупка товаров, работ и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</si>
  <si>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</si>
  <si>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</si>
  <si>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</si>
  <si>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Расходы на организацию и проведение досуговых мероприятий для жителей муниципального образования</t>
  </si>
  <si>
    <t>0020300</t>
  </si>
  <si>
    <t>0020501</t>
  </si>
  <si>
    <t>3300100</t>
  </si>
  <si>
    <t xml:space="preserve">Наименование </t>
  </si>
  <si>
    <t>01</t>
  </si>
  <si>
    <t>02</t>
  </si>
  <si>
    <t>01          02</t>
  </si>
  <si>
    <t>01         02</t>
  </si>
  <si>
    <t>Код раздела/ подраздела</t>
  </si>
  <si>
    <t>01         03</t>
  </si>
  <si>
    <t xml:space="preserve">        03</t>
  </si>
  <si>
    <t>01        03</t>
  </si>
  <si>
    <t>13</t>
  </si>
  <si>
    <t>01          13</t>
  </si>
  <si>
    <t>07</t>
  </si>
  <si>
    <t>01          07</t>
  </si>
  <si>
    <t>04</t>
  </si>
  <si>
    <t>01         04</t>
  </si>
  <si>
    <t>01          04</t>
  </si>
  <si>
    <t>11</t>
  </si>
  <si>
    <t>01          11</t>
  </si>
  <si>
    <t>01         13</t>
  </si>
  <si>
    <t>03</t>
  </si>
  <si>
    <t xml:space="preserve">ЗАЩИТА НАСЕЛЕНИЯ И ТЕРРИТОРИИ ОТ ЧРЕЗВЫЧАЙНЫХ СИТУАЦИЙ ПРИРОДНОГО И ТЕХНОГЕННОГО ХАРАКТЕРА, ГРАЖДАНСКАЯ ОБОРОНА 
</t>
  </si>
  <si>
    <t>03        09</t>
  </si>
  <si>
    <t>03         09</t>
  </si>
  <si>
    <t xml:space="preserve">       09</t>
  </si>
  <si>
    <t>10</t>
  </si>
  <si>
    <t>04         10</t>
  </si>
  <si>
    <t>04        10</t>
  </si>
  <si>
    <t>05</t>
  </si>
  <si>
    <t>05         03</t>
  </si>
  <si>
    <t>05          03</t>
  </si>
  <si>
    <t>05        03</t>
  </si>
  <si>
    <t xml:space="preserve">05         03 </t>
  </si>
  <si>
    <t xml:space="preserve">05        03 </t>
  </si>
  <si>
    <t xml:space="preserve">05          03 </t>
  </si>
  <si>
    <t>07         05</t>
  </si>
  <si>
    <t>07          05</t>
  </si>
  <si>
    <t>07         07</t>
  </si>
  <si>
    <t>07        07</t>
  </si>
  <si>
    <t>07       07</t>
  </si>
  <si>
    <t>08</t>
  </si>
  <si>
    <t>08         01</t>
  </si>
  <si>
    <t>08       01</t>
  </si>
  <si>
    <t>08        01</t>
  </si>
  <si>
    <t>10         03</t>
  </si>
  <si>
    <t>10          03</t>
  </si>
  <si>
    <t>10         04</t>
  </si>
  <si>
    <t>10          04</t>
  </si>
  <si>
    <t>11          01</t>
  </si>
  <si>
    <t>12</t>
  </si>
  <si>
    <t>12          02</t>
  </si>
  <si>
    <t>к решению</t>
  </si>
  <si>
    <t>Муниципального Совета внутригородского муниципального образования Санкт-Петербурга</t>
  </si>
  <si>
    <t>1.</t>
  </si>
  <si>
    <t>1.2.</t>
  </si>
  <si>
    <t>1.2.1.</t>
  </si>
  <si>
    <t>1.2.1.1.</t>
  </si>
  <si>
    <t>1.2.2.</t>
  </si>
  <si>
    <t>1.2.2.1.</t>
  </si>
  <si>
    <t>1.2.3.</t>
  </si>
  <si>
    <t>1.2.3.1.</t>
  </si>
  <si>
    <t>1.2.3.3.1.</t>
  </si>
  <si>
    <t>1.2.3.3.2.</t>
  </si>
  <si>
    <t>1.3.</t>
  </si>
  <si>
    <t>1.3.1.</t>
  </si>
  <si>
    <t>1.3.1.1.</t>
  </si>
  <si>
    <t>1.3.2.</t>
  </si>
  <si>
    <t>1.3.2.1.</t>
  </si>
  <si>
    <t>1.3.2.2.</t>
  </si>
  <si>
    <t>1.3.2.2.1.</t>
  </si>
  <si>
    <t>1.3.2.3.</t>
  </si>
  <si>
    <t>1.3.2.3.1.</t>
  </si>
  <si>
    <t>1.3.2.3.2.</t>
  </si>
  <si>
    <t>1.3.3.</t>
  </si>
  <si>
    <t>1.3.3.1.</t>
  </si>
  <si>
    <t>1.4.</t>
  </si>
  <si>
    <t>1.4.1.</t>
  </si>
  <si>
    <t>1.4.1.1.</t>
  </si>
  <si>
    <t>1.5.</t>
  </si>
  <si>
    <t>1.5.1.</t>
  </si>
  <si>
    <t>1.5.1.1.</t>
  </si>
  <si>
    <t>1.6.</t>
  </si>
  <si>
    <t>1.6.1.</t>
  </si>
  <si>
    <t>1.6.1.1.</t>
  </si>
  <si>
    <t>1.6.2.</t>
  </si>
  <si>
    <t>1.6.2.1.</t>
  </si>
  <si>
    <t>1.6.3.</t>
  </si>
  <si>
    <t>1.6.3.1.</t>
  </si>
  <si>
    <t>1.6.4.</t>
  </si>
  <si>
    <t>1.6.4.1.</t>
  </si>
  <si>
    <t>2.</t>
  </si>
  <si>
    <t>2.1.</t>
  </si>
  <si>
    <t>2.1.1.</t>
  </si>
  <si>
    <t>2.1.1.1.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</si>
  <si>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</si>
  <si>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</si>
  <si>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</si>
  <si>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</si>
  <si>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</si>
  <si>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</si>
  <si>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</si>
  <si>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</si>
  <si>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4.1.1.1.1.</t>
  </si>
  <si>
    <t>5.</t>
  </si>
  <si>
    <t>5.1.</t>
  </si>
  <si>
    <t>5.1.1.</t>
  </si>
  <si>
    <t>5.1.1.1.</t>
  </si>
  <si>
    <t>5.2.</t>
  </si>
  <si>
    <t>5.2.1.</t>
  </si>
  <si>
    <t>5.2.1.1.</t>
  </si>
  <si>
    <t>5.2.2.</t>
  </si>
  <si>
    <t>5.2.2.1.</t>
  </si>
  <si>
    <t>6.</t>
  </si>
  <si>
    <t>6.1.</t>
  </si>
  <si>
    <t>6.1.1.</t>
  </si>
  <si>
    <t>6.1.1.1.</t>
  </si>
  <si>
    <t>6.1.2.</t>
  </si>
  <si>
    <t>6.1.2.1.</t>
  </si>
  <si>
    <t>6.1.3.</t>
  </si>
  <si>
    <t>6.1.3.1.</t>
  </si>
  <si>
    <t>7.1.</t>
  </si>
  <si>
    <t>7.1.1.</t>
  </si>
  <si>
    <t>7.1.1.1.</t>
  </si>
  <si>
    <t>7.2.</t>
  </si>
  <si>
    <t>7.2.1.</t>
  </si>
  <si>
    <t>7.2.1.1.</t>
  </si>
  <si>
    <t>7.2.1.2.</t>
  </si>
  <si>
    <t>7.2.1.2.1.</t>
  </si>
  <si>
    <t>7.2.1.2.2.</t>
  </si>
  <si>
    <t>7.2.2.</t>
  </si>
  <si>
    <t>7.2.2.1.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</si>
  <si>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</si>
  <si>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</si>
  <si>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</si>
  <si>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</si>
  <si>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</si>
  <si>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</si>
  <si>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</si>
  <si>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</si>
  <si>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>10        04</t>
  </si>
  <si>
    <t>12        02</t>
  </si>
  <si>
    <t>01        11</t>
  </si>
  <si>
    <t>01        07</t>
  </si>
  <si>
    <t>01        04</t>
  </si>
  <si>
    <t>01       04</t>
  </si>
  <si>
    <t>0028002</t>
  </si>
  <si>
    <t>100</t>
  </si>
  <si>
    <t>120</t>
  </si>
  <si>
    <t>200</t>
  </si>
  <si>
    <t>800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</si>
  <si>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</si>
  <si>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</si>
  <si>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</si>
  <si>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</si>
  <si>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</si>
  <si>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Публичные нормативные социальные выплаты гражданам</t>
  </si>
  <si>
    <t>1.1.1.1.1.</t>
  </si>
  <si>
    <t>1.2.1.1.1.</t>
  </si>
  <si>
    <t>1.2.2.1.1.</t>
  </si>
  <si>
    <t>1.2.3.1.1.</t>
  </si>
  <si>
    <t>1.3.1.1.1.</t>
  </si>
  <si>
    <t>1.3.2.1.1.</t>
  </si>
  <si>
    <t>1.3.3.1.1.</t>
  </si>
  <si>
    <t>1.4.1.1.1.</t>
  </si>
  <si>
    <t>1.5.1.1.1.</t>
  </si>
  <si>
    <t>1.6.1.1.1.</t>
  </si>
  <si>
    <t>1.6.2.1.1.</t>
  </si>
  <si>
    <t>1.6.3.1.1.</t>
  </si>
  <si>
    <t>1.6.4.1.1.</t>
  </si>
  <si>
    <t>2.1.1.1.1.</t>
  </si>
  <si>
    <t>3.1.1.1.1.</t>
  </si>
  <si>
    <t>5.1.1.1.1.</t>
  </si>
  <si>
    <t>5.2.1.1.1</t>
  </si>
  <si>
    <t>5.2.2.1.1.</t>
  </si>
  <si>
    <t>6.1.1.1.1.</t>
  </si>
  <si>
    <t>6.1.2.1.1.</t>
  </si>
  <si>
    <t>7.1.1.1.1.</t>
  </si>
  <si>
    <t>7.2.1.1.1.</t>
  </si>
  <si>
    <t>7.2.2.1.1.</t>
  </si>
  <si>
    <t>8.1.1.1.1.</t>
  </si>
  <si>
    <t>9.1.1.1.1.</t>
  </si>
  <si>
    <t>Расходы на организации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</si>
  <si>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04         01</t>
  </si>
  <si>
    <t>01         07</t>
  </si>
  <si>
    <t>0028031</t>
  </si>
  <si>
    <t>1.4.1.2.</t>
  </si>
  <si>
    <t>1.4.1.2.1.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</si>
  <si>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</si>
  <si>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Социальные выплаты гражданам, кроме публичных нормативных социальных выплат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</si>
  <si>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</si>
  <si>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</si>
  <si>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</si>
  <si>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</si>
  <si>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>Расходы на организацию учета , компенсационное озеленение, проведение санитарных рубок и реконструкцию зеленых насаждений внутриквартального озеленяя муниципального образования</t>
  </si>
  <si>
    <t>Выполнение мероприятий по решению вопросов местного значения за счет субсидий из фонда со финансирования расходов местных бюджетов</t>
  </si>
  <si>
    <t>Закупка товаров, работ  и услуг для государственных (муниципальных) нужд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</si>
  <si>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</si>
  <si>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</si>
  <si>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</si>
  <si>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</si>
  <si>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3.2.</t>
  </si>
  <si>
    <t>3.2.1.</t>
  </si>
  <si>
    <t>3.2.1.1.</t>
  </si>
  <si>
    <t>3.2.1.1.1.</t>
  </si>
  <si>
    <t>320</t>
  </si>
  <si>
    <t>01      04</t>
  </si>
  <si>
    <t>300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</si>
  <si>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</si>
  <si>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</si>
  <si>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НАЦИОНАЛЬНОЙ ЭКОНОМИКИ</t>
  </si>
  <si>
    <t>Расходы на содействие развития малого бизнеса на территории муниципального образования</t>
  </si>
  <si>
    <t>04      12</t>
  </si>
  <si>
    <t xml:space="preserve">               12</t>
  </si>
  <si>
    <t xml:space="preserve">Расходы на участие в профилактике терроризма и экстремизма, а также минимизации и (или) ликвидации последствий проявления терроризма и экстремизма </t>
  </si>
  <si>
    <t>Расходы на участие в деятельности по профилактике правонарушений в Санкт-Петербурге</t>
  </si>
  <si>
    <t xml:space="preserve">Расходы по участию в реализации мер по профилактике дорожно-транспортного травматизма </t>
  </si>
  <si>
    <t xml:space="preserve">Расходы на проведение работ по военно-патриотическому воспитанию граждан 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</si>
  <si>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</si>
  <si>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организацию мероприятий по сохранению и развитию местных традиций и обрядов</t>
  </si>
  <si>
    <t>_________________________  № _____</t>
  </si>
  <si>
    <t>1.3.4.</t>
  </si>
  <si>
    <t>1.3.4.1.</t>
  </si>
  <si>
    <t>1.3.4.1.1.</t>
  </si>
  <si>
    <t>1.3.4.2.</t>
  </si>
  <si>
    <t>1.3.4.2.1.</t>
  </si>
  <si>
    <t>РАСПРЕДЕЛЕНИЕ БЮДЖЕТНЫХ АССИГНОВАНИЙ БЮДЖЕТА ВНУТРИГОРОДСКОГО МУНИЦИПАЛЬНОГО ОБРАЗОВАНИЯ САНКТ-ПЕТЕРБУРГА МУНИЦИПАЛЬНЫЙ ОКРУГ МАЛАЯ ОХТА</t>
  </si>
  <si>
    <t>0020000011</t>
  </si>
  <si>
    <t>0020000023</t>
  </si>
  <si>
    <t>0020000031</t>
  </si>
  <si>
    <t>0020000032</t>
  </si>
  <si>
    <t>00200G0850</t>
  </si>
  <si>
    <t>09200G0100</t>
  </si>
  <si>
    <t>0020000052</t>
  </si>
  <si>
    <t>0700000061</t>
  </si>
  <si>
    <t>0900000072</t>
  </si>
  <si>
    <t>0920000071</t>
  </si>
  <si>
    <t>0920000461</t>
  </si>
  <si>
    <t>2190000091</t>
  </si>
  <si>
    <t>5100000101</t>
  </si>
  <si>
    <t>3450000121</t>
  </si>
  <si>
    <t>4.1.2.</t>
  </si>
  <si>
    <t>4.1.2.1.</t>
  </si>
  <si>
    <t>4.1.2.1.1.</t>
  </si>
  <si>
    <t>4.1.3.</t>
  </si>
  <si>
    <t>4.1.3.1.</t>
  </si>
  <si>
    <t>4.1.3.1.1.</t>
  </si>
  <si>
    <t>4.1.4.</t>
  </si>
  <si>
    <t>4.1.4.1.</t>
  </si>
  <si>
    <t>4.1.4.1.1.</t>
  </si>
  <si>
    <t>4.1.5.</t>
  </si>
  <si>
    <t>4.1.5.1.</t>
  </si>
  <si>
    <t>4.1.5.1.1.</t>
  </si>
  <si>
    <t>4280000181</t>
  </si>
  <si>
    <t>5050000231</t>
  </si>
  <si>
    <t>50500000231</t>
  </si>
  <si>
    <t>51100G0860</t>
  </si>
  <si>
    <t>51100G0870</t>
  </si>
  <si>
    <t xml:space="preserve">МОЛОДЕЖНАЯ ПОЛИТИКА </t>
  </si>
  <si>
    <t>0020000081</t>
  </si>
  <si>
    <t>0020000082</t>
  </si>
  <si>
    <t>Расходы по осуществлению защиты прав потребителей</t>
  </si>
  <si>
    <t>0920000073</t>
  </si>
  <si>
    <t>Расходы на организацию и проведение досуговых мероприятий для жителей внутригородского муниципального образования</t>
  </si>
  <si>
    <t>4310000561</t>
  </si>
  <si>
    <t>4310000191</t>
  </si>
  <si>
    <t>4500000201</t>
  </si>
  <si>
    <t>4500000562</t>
  </si>
  <si>
    <t>4500000211</t>
  </si>
  <si>
    <t>5120000241</t>
  </si>
  <si>
    <t>4570000251</t>
  </si>
  <si>
    <t>Приложение №6</t>
  </si>
  <si>
    <t>Сумма         (тыс. руб.) 2019 год</t>
  </si>
  <si>
    <t>ДРУГИЕ ВОПРОСЫ В ОБЛАСТИ ОБРАЗОВАНИЯ</t>
  </si>
  <si>
    <t>09</t>
  </si>
  <si>
    <t>07         09</t>
  </si>
  <si>
    <t>07       09</t>
  </si>
  <si>
    <t>07      09</t>
  </si>
  <si>
    <t>07          09</t>
  </si>
  <si>
    <t>07        09</t>
  </si>
  <si>
    <t>ИТОГО РАСХОДОВ</t>
  </si>
  <si>
    <t>УСЛОВНО УТВЕРЖДЕННЫЕ РАСХОДЫ</t>
  </si>
  <si>
    <t>ВСЕГО РАСХОДОВ</t>
  </si>
  <si>
    <t>5.3.</t>
  </si>
  <si>
    <t>5.3.1.</t>
  </si>
  <si>
    <t>5.3.1.1.</t>
  </si>
  <si>
    <t>5.3.1.1.1.</t>
  </si>
  <si>
    <t>5.3.2.</t>
  </si>
  <si>
    <t>5.3.2.1.</t>
  </si>
  <si>
    <t>5.3.2.1.1.</t>
  </si>
  <si>
    <t>5.3.3.</t>
  </si>
  <si>
    <t>5.3.3.1.</t>
  </si>
  <si>
    <t>5.3.3.1.1.</t>
  </si>
  <si>
    <t>5.3.4.</t>
  </si>
  <si>
    <t>5.3.4.1.</t>
  </si>
  <si>
    <t>5.3.4.1.1.</t>
  </si>
  <si>
    <t>5.3.5.</t>
  </si>
  <si>
    <t>5.3.5.1.</t>
  </si>
  <si>
    <t>5.3.5.1.1.</t>
  </si>
  <si>
    <t>НА 2019 и 2020 ГОДА</t>
  </si>
  <si>
    <t>Расходы на осуществление закупок товаров, работ, услуг для муниципальных нужд</t>
  </si>
  <si>
    <t>4400000491</t>
  </si>
  <si>
    <t>4400000511</t>
  </si>
  <si>
    <t>4400000521</t>
  </si>
  <si>
    <t>4400000531</t>
  </si>
  <si>
    <t>4400000541</t>
  </si>
  <si>
    <t>4400000561</t>
  </si>
  <si>
    <t>4400000591</t>
  </si>
  <si>
    <t>Сумма         (тыс. руб.) 2020 год</t>
  </si>
  <si>
    <t>1.2.1.2.</t>
  </si>
  <si>
    <t>1.2.1.2.1.</t>
  </si>
  <si>
    <t>1.2.1.3.</t>
  </si>
  <si>
    <t>1.2.1.3.1.</t>
  </si>
  <si>
    <t>5.2.1.1.1.</t>
  </si>
  <si>
    <t>5.3.6.</t>
  </si>
  <si>
    <t>5.3.6.1.</t>
  </si>
  <si>
    <t>5.3.6.1.1.</t>
  </si>
  <si>
    <t>5.3.7.</t>
  </si>
  <si>
    <t>5.3.7.1.</t>
  </si>
  <si>
    <t>5.3.7.1.1.</t>
  </si>
  <si>
    <t>6.1.3.1.1.</t>
  </si>
  <si>
    <t>Расходы на 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профилактике межнациональных (межэтнических) конфликтов</t>
  </si>
  <si>
    <t>НА 2020 и 2021 ГОДА</t>
  </si>
  <si>
    <t>Сумма         (тыс. руб.) 2021 год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</si>
  <si>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</t>
  </si>
  <si>
    <t xml:space="preserve">Компенсация депутатам, осуществляеющим свои полномочия на непостоянной основе </t>
  </si>
  <si>
    <t>Расходы на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</si>
  <si>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0921000071</t>
  </si>
  <si>
    <t>0922000073</t>
  </si>
  <si>
    <t>0923000461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</si>
  <si>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</si>
  <si>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своботное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</si>
  <si>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</si>
  <si>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</si>
  <si>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</si>
  <si>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6000000131</t>
  </si>
  <si>
    <t>Расходы на создание зон отдыхы, оформление к праздничным мероприятиям, обустройство и содержание детских и спортивных площадок</t>
  </si>
  <si>
    <t>0700</t>
  </si>
  <si>
    <t>0705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</si>
  <si>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</si>
  <si>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0709</t>
  </si>
  <si>
    <t>Расходы по участию в реализации мер по профилактике дорожно-транспортного травматизма</t>
  </si>
  <si>
    <t>4401000491</t>
  </si>
  <si>
    <t>4402000511</t>
  </si>
  <si>
    <t>Расходы на участие в профилактике терроризма и экстремизма, а также минимизации и (или) ликвидации последствий проявления терроризма и экстремизма</t>
  </si>
  <si>
    <t>4403000521</t>
  </si>
  <si>
    <t>4404000531</t>
  </si>
  <si>
    <t>4405000541</t>
  </si>
  <si>
    <t>Расходы на 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</si>
  <si>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>4406000591</t>
  </si>
  <si>
    <t>4407000191</t>
  </si>
  <si>
    <t>0800</t>
  </si>
  <si>
    <t>1000</t>
  </si>
  <si>
    <t>1003</t>
  </si>
  <si>
    <t>310</t>
  </si>
  <si>
    <t>1100</t>
  </si>
  <si>
    <t>1101</t>
  </si>
  <si>
    <t>1200</t>
  </si>
  <si>
    <t>1202</t>
  </si>
  <si>
    <t>0107</t>
  </si>
  <si>
    <t>Депутаты, осуществляеющие свою деятельность на постоянной основе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</si>
  <si>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</si>
  <si>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наркоминии в Санкт-Петербурге</t>
  </si>
  <si>
    <t>5.3.8.</t>
  </si>
  <si>
    <t>5.3.8.1.</t>
  </si>
  <si>
    <t>5.3.8.1.1.</t>
  </si>
  <si>
    <t>Предоставление субсидий бюджетным, автономным учреждениям и иным некоммерческим организациям</t>
  </si>
  <si>
    <t>10         01</t>
  </si>
  <si>
    <t>10          01</t>
  </si>
  <si>
    <t>ПЕНСИОННОЕ ОБЕСПЕЧЕНИЕ</t>
  </si>
  <si>
    <t>01       13</t>
  </si>
  <si>
    <t>1.3.3.2.</t>
  </si>
  <si>
    <t>1.3.3.2.1.</t>
  </si>
  <si>
    <t>1.6.5.</t>
  </si>
  <si>
    <t>1.6.5.1.</t>
  </si>
  <si>
    <t>1.6.5.1.1.</t>
  </si>
  <si>
    <t>"Приложение №6</t>
  </si>
  <si>
    <t>"</t>
  </si>
  <si>
    <t>от 12.11.2018 года  № 35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</si>
</sst>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[&lt;=9999999]###\-####;\(###\)\ ###\-####"/>
    <numFmt numFmtId="187" formatCode="0.0"/>
    <numFmt numFmtId="188" formatCode="#,##0.0"/>
  </numFmts>
  <fonts count="7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i/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justify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64" fillId="0" borderId="0" xfId="0" applyFont="1" applyAlignment="1">
      <alignment horizontal="center"/>
    </xf>
    <xf numFmtId="0" fontId="65" fillId="0" borderId="10" xfId="0" applyFont="1" applyFill="1" applyBorder="1" applyAlignment="1">
      <alignment vertical="top" wrapText="1"/>
    </xf>
    <xf numFmtId="49" fontId="65" fillId="0" borderId="10" xfId="0" applyNumberFormat="1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left" vertical="top" wrapText="1"/>
    </xf>
    <xf numFmtId="0" fontId="64" fillId="33" borderId="0" xfId="0" applyFont="1" applyFill="1" applyAlignment="1">
      <alignment/>
    </xf>
    <xf numFmtId="0" fontId="66" fillId="0" borderId="10" xfId="0" applyFont="1" applyFill="1" applyBorder="1" applyAlignment="1">
      <alignment vertical="top" wrapText="1"/>
    </xf>
    <xf numFmtId="49" fontId="66" fillId="0" borderId="10" xfId="0" applyNumberFormat="1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top" wrapText="1"/>
    </xf>
    <xf numFmtId="0" fontId="67" fillId="33" borderId="0" xfId="0" applyFont="1" applyFill="1" applyAlignment="1">
      <alignment/>
    </xf>
    <xf numFmtId="0" fontId="64" fillId="35" borderId="10" xfId="0" applyFont="1" applyFill="1" applyBorder="1" applyAlignment="1">
      <alignment/>
    </xf>
    <xf numFmtId="0" fontId="68" fillId="35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9" fillId="0" borderId="10" xfId="0" applyFont="1" applyBorder="1" applyAlignment="1">
      <alignment wrapText="1"/>
    </xf>
    <xf numFmtId="0" fontId="70" fillId="0" borderId="10" xfId="0" applyFont="1" applyBorder="1" applyAlignment="1">
      <alignment wrapText="1"/>
    </xf>
    <xf numFmtId="49" fontId="70" fillId="0" borderId="10" xfId="0" applyNumberFormat="1" applyFont="1" applyBorder="1" applyAlignment="1">
      <alignment horizontal="center" vertical="top" wrapText="1"/>
    </xf>
    <xf numFmtId="0" fontId="70" fillId="0" borderId="10" xfId="0" applyFont="1" applyFill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Fill="1" applyBorder="1" applyAlignment="1">
      <alignment horizontal="left" vertical="top" wrapText="1"/>
    </xf>
    <xf numFmtId="0" fontId="70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/>
    </xf>
    <xf numFmtId="49" fontId="70" fillId="0" borderId="10" xfId="0" applyNumberFormat="1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vertical="top" wrapText="1"/>
    </xf>
    <xf numFmtId="49" fontId="65" fillId="0" borderId="10" xfId="0" applyNumberFormat="1" applyFont="1" applyFill="1" applyBorder="1" applyAlignment="1">
      <alignment horizontal="right" vertical="top" wrapText="1"/>
    </xf>
    <xf numFmtId="49" fontId="69" fillId="0" borderId="10" xfId="0" applyNumberFormat="1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vertical="top" wrapText="1"/>
    </xf>
    <xf numFmtId="0" fontId="65" fillId="0" borderId="10" xfId="0" applyNumberFormat="1" applyFont="1" applyFill="1" applyBorder="1" applyAlignment="1">
      <alignment horizontal="left" vertical="top" wrapText="1"/>
    </xf>
    <xf numFmtId="0" fontId="66" fillId="0" borderId="10" xfId="0" applyNumberFormat="1" applyFont="1" applyFill="1" applyBorder="1" applyAlignment="1">
      <alignment horizontal="left" vertical="top" wrapText="1"/>
    </xf>
    <xf numFmtId="0" fontId="69" fillId="0" borderId="10" xfId="0" applyNumberFormat="1" applyFont="1" applyFill="1" applyBorder="1" applyAlignment="1">
      <alignment horizontal="left" vertical="top" wrapText="1"/>
    </xf>
    <xf numFmtId="0" fontId="70" fillId="0" borderId="10" xfId="0" applyNumberFormat="1" applyFont="1" applyFill="1" applyBorder="1" applyAlignment="1">
      <alignment horizontal="left" vertical="top" wrapText="1"/>
    </xf>
    <xf numFmtId="187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/>
    </xf>
    <xf numFmtId="0" fontId="65" fillId="0" borderId="10" xfId="0" applyFont="1" applyBorder="1" applyAlignment="1">
      <alignment horizontal="right" vertical="top" wrapText="1"/>
    </xf>
    <xf numFmtId="0" fontId="66" fillId="0" borderId="10" xfId="0" applyFont="1" applyBorder="1" applyAlignment="1">
      <alignment vertical="top" wrapText="1"/>
    </xf>
    <xf numFmtId="49" fontId="66" fillId="0" borderId="10" xfId="0" applyNumberFormat="1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187" fontId="13" fillId="0" borderId="10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187" fontId="2" fillId="0" borderId="10" xfId="0" applyNumberFormat="1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15" fillId="0" borderId="10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88" fontId="17" fillId="0" borderId="10" xfId="0" applyNumberFormat="1" applyFont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188" fontId="9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justify" wrapText="1"/>
    </xf>
    <xf numFmtId="0" fontId="1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49" fontId="9" fillId="37" borderId="10" xfId="0" applyNumberFormat="1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top" wrapText="1"/>
    </xf>
    <xf numFmtId="185" fontId="19" fillId="37" borderId="10" xfId="0" applyNumberFormat="1" applyFont="1" applyFill="1" applyBorder="1" applyAlignment="1">
      <alignment horizontal="center" vertical="top" wrapText="1"/>
    </xf>
    <xf numFmtId="185" fontId="9" fillId="37" borderId="10" xfId="0" applyNumberFormat="1" applyFont="1" applyFill="1" applyBorder="1" applyAlignment="1">
      <alignment horizontal="center" vertical="top" wrapText="1"/>
    </xf>
    <xf numFmtId="185" fontId="1" fillId="37" borderId="10" xfId="0" applyNumberFormat="1" applyFont="1" applyFill="1" applyBorder="1" applyAlignment="1">
      <alignment horizontal="center" vertical="top" wrapText="1"/>
    </xf>
    <xf numFmtId="49" fontId="19" fillId="37" borderId="10" xfId="0" applyNumberFormat="1" applyFont="1" applyFill="1" applyBorder="1" applyAlignment="1">
      <alignment horizontal="center" vertical="top" wrapText="1"/>
    </xf>
    <xf numFmtId="185" fontId="2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88" fontId="21" fillId="0" borderId="10" xfId="0" applyNumberFormat="1" applyFont="1" applyFill="1" applyBorder="1" applyAlignment="1">
      <alignment horizontal="center" vertical="top" wrapText="1"/>
    </xf>
    <xf numFmtId="49" fontId="20" fillId="37" borderId="10" xfId="0" applyNumberFormat="1" applyFont="1" applyFill="1" applyBorder="1" applyAlignment="1">
      <alignment horizontal="center" vertical="top" wrapText="1"/>
    </xf>
    <xf numFmtId="185" fontId="21" fillId="37" borderId="10" xfId="0" applyNumberFormat="1" applyFont="1" applyFill="1" applyBorder="1" applyAlignment="1">
      <alignment horizontal="center" vertical="top" wrapText="1"/>
    </xf>
    <xf numFmtId="185" fontId="20" fillId="37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9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right" wrapText="1"/>
    </xf>
    <xf numFmtId="0" fontId="8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view="pageBreakPreview" zoomScaleSheetLayoutView="100" workbookViewId="0" topLeftCell="A1">
      <selection activeCell="C5" sqref="C5:G5"/>
    </sheetView>
  </sheetViews>
  <sheetFormatPr defaultColWidth="9.00390625" defaultRowHeight="12.75"/>
  <cols>
    <col min="1" max="1" width="8.125" style="0" customWidth="1"/>
    <col min="2" max="2" width="47.75390625" style="0" customWidth="1"/>
    <col min="3" max="3" width="9.875" style="0" customWidth="1"/>
    <col min="4" max="4" width="13.00390625" style="0" customWidth="1"/>
    <col min="5" max="5" width="10.25390625" style="0" customWidth="1"/>
    <col min="6" max="6" width="8.875" style="0" hidden="1" customWidth="1"/>
    <col min="7" max="7" width="12.25390625" style="0" customWidth="1"/>
    <col min="8" max="8" width="10.00390625" style="0" customWidth="1"/>
  </cols>
  <sheetData>
    <row r="1" spans="3:8" ht="12.75">
      <c r="C1" s="65"/>
      <c r="D1" s="65"/>
      <c r="E1" s="65"/>
      <c r="F1" s="181"/>
      <c r="G1" s="181"/>
      <c r="H1" s="181"/>
    </row>
    <row r="2" spans="3:8" ht="12.75">
      <c r="C2" s="67"/>
      <c r="D2" s="67"/>
      <c r="E2" s="172" t="s">
        <v>390</v>
      </c>
      <c r="F2" s="173"/>
      <c r="G2" s="173"/>
      <c r="H2" s="66"/>
    </row>
    <row r="3" spans="3:8" ht="12.75">
      <c r="C3" s="66"/>
      <c r="D3" s="66"/>
      <c r="E3" s="66"/>
      <c r="F3" s="66"/>
      <c r="G3" s="66" t="s">
        <v>171</v>
      </c>
      <c r="H3" s="66"/>
    </row>
    <row r="4" spans="3:8" ht="30" customHeight="1">
      <c r="C4" s="172" t="s">
        <v>172</v>
      </c>
      <c r="D4" s="173"/>
      <c r="E4" s="173"/>
      <c r="F4" s="173"/>
      <c r="G4" s="173"/>
      <c r="H4" s="66"/>
    </row>
    <row r="5" spans="3:8" ht="12.75">
      <c r="C5" s="172" t="s">
        <v>37</v>
      </c>
      <c r="D5" s="173"/>
      <c r="E5" s="173"/>
      <c r="F5" s="173"/>
      <c r="G5" s="173"/>
      <c r="H5" s="66"/>
    </row>
    <row r="6" spans="3:8" ht="12.75">
      <c r="C6" s="181" t="s">
        <v>339</v>
      </c>
      <c r="D6" s="178"/>
      <c r="E6" s="178"/>
      <c r="F6" s="178"/>
      <c r="G6" s="178"/>
      <c r="H6" s="67"/>
    </row>
    <row r="8" spans="4:7" ht="12.75">
      <c r="D8" s="15"/>
      <c r="E8" s="15"/>
      <c r="F8" s="15"/>
      <c r="G8" s="16"/>
    </row>
    <row r="9" spans="4:7" ht="12.75">
      <c r="D9" s="15"/>
      <c r="E9" s="15"/>
      <c r="F9" s="15"/>
      <c r="G9" s="16"/>
    </row>
    <row r="10" spans="1:7" ht="12.75" customHeight="1">
      <c r="A10" s="179" t="s">
        <v>345</v>
      </c>
      <c r="B10" s="179"/>
      <c r="C10" s="179"/>
      <c r="D10" s="179"/>
      <c r="E10" s="179"/>
      <c r="F10" s="179"/>
      <c r="G10" s="179"/>
    </row>
    <row r="11" spans="1:7" ht="24" customHeight="1">
      <c r="A11" s="179"/>
      <c r="B11" s="179"/>
      <c r="C11" s="179"/>
      <c r="D11" s="179"/>
      <c r="E11" s="179"/>
      <c r="F11" s="179"/>
      <c r="G11" s="179"/>
    </row>
    <row r="12" spans="2:7" ht="12" customHeight="1">
      <c r="B12" s="177" t="s">
        <v>418</v>
      </c>
      <c r="C12" s="178"/>
      <c r="D12" s="178"/>
      <c r="E12" s="178"/>
      <c r="F12" s="178"/>
      <c r="G12" s="178"/>
    </row>
    <row r="13" spans="4:7" ht="12.75">
      <c r="D13" s="15"/>
      <c r="E13" s="15"/>
      <c r="F13" s="15"/>
      <c r="G13" s="16"/>
    </row>
    <row r="14" spans="1:8" ht="15.75" customHeight="1">
      <c r="A14" s="175" t="s">
        <v>98</v>
      </c>
      <c r="B14" s="174" t="s">
        <v>121</v>
      </c>
      <c r="C14" s="174" t="s">
        <v>126</v>
      </c>
      <c r="D14" s="174" t="s">
        <v>0</v>
      </c>
      <c r="E14" s="174" t="s">
        <v>1</v>
      </c>
      <c r="F14" s="174" t="s">
        <v>2</v>
      </c>
      <c r="G14" s="174" t="s">
        <v>391</v>
      </c>
      <c r="H14" s="174" t="s">
        <v>427</v>
      </c>
    </row>
    <row r="15" spans="1:8" ht="12.75">
      <c r="A15" s="176"/>
      <c r="B15" s="174"/>
      <c r="C15" s="174"/>
      <c r="D15" s="174"/>
      <c r="E15" s="174"/>
      <c r="F15" s="174"/>
      <c r="G15" s="174"/>
      <c r="H15" s="174"/>
    </row>
    <row r="16" spans="1:8" ht="12.75">
      <c r="A16" s="176"/>
      <c r="B16" s="174"/>
      <c r="C16" s="174"/>
      <c r="D16" s="174"/>
      <c r="E16" s="174"/>
      <c r="F16" s="174"/>
      <c r="G16" s="174"/>
      <c r="H16" s="174"/>
    </row>
    <row r="17" spans="1:8" ht="12" customHeight="1">
      <c r="A17" s="176"/>
      <c r="B17" s="174"/>
      <c r="C17" s="174"/>
      <c r="D17" s="174"/>
      <c r="E17" s="174"/>
      <c r="F17" s="174"/>
      <c r="G17" s="174"/>
      <c r="H17" s="174"/>
    </row>
    <row r="18" spans="1:8" ht="12" customHeight="1">
      <c r="A18" s="176"/>
      <c r="B18" s="174"/>
      <c r="C18" s="174"/>
      <c r="D18" s="174"/>
      <c r="E18" s="174"/>
      <c r="F18" s="174"/>
      <c r="G18" s="174"/>
      <c r="H18" s="174"/>
    </row>
    <row r="19" spans="1:8" s="8" customFormat="1" ht="12.75">
      <c r="A19" s="1">
        <v>1</v>
      </c>
      <c r="B19" s="62">
        <v>2</v>
      </c>
      <c r="C19" s="1">
        <v>3</v>
      </c>
      <c r="D19" s="1">
        <v>4</v>
      </c>
      <c r="E19" s="1">
        <v>5</v>
      </c>
      <c r="F19" s="1">
        <v>6</v>
      </c>
      <c r="G19" s="1">
        <v>6</v>
      </c>
      <c r="H19" s="1">
        <v>7</v>
      </c>
    </row>
    <row r="20" spans="1:8" s="8" customFormat="1" ht="26.25" customHeight="1">
      <c r="A20" s="1" t="s">
        <v>173</v>
      </c>
      <c r="B20" s="2" t="s">
        <v>3</v>
      </c>
      <c r="C20" s="17" t="s">
        <v>122</v>
      </c>
      <c r="D20" s="1"/>
      <c r="E20" s="1"/>
      <c r="F20" s="1"/>
      <c r="G20" s="131">
        <f>G21+G25+G41+G65+G86+G90</f>
        <v>40271.200000000004</v>
      </c>
      <c r="H20" s="131">
        <f>H21+H25+H41+H65+H86+H90</f>
        <v>41957.1</v>
      </c>
    </row>
    <row r="21" spans="1:8" s="8" customFormat="1" ht="55.5" customHeight="1">
      <c r="A21" s="1" t="s">
        <v>99</v>
      </c>
      <c r="B21" s="3" t="s">
        <v>63</v>
      </c>
      <c r="C21" s="51" t="s">
        <v>123</v>
      </c>
      <c r="D21" s="5"/>
      <c r="E21" s="5"/>
      <c r="F21" s="5"/>
      <c r="G21" s="38">
        <f>G22</f>
        <v>1224.5</v>
      </c>
      <c r="H21" s="38">
        <f>H22</f>
        <v>1263.5</v>
      </c>
    </row>
    <row r="22" spans="1:8" s="8" customFormat="1" ht="21" customHeight="1">
      <c r="A22" s="1" t="s">
        <v>100</v>
      </c>
      <c r="B22" s="2" t="s">
        <v>46</v>
      </c>
      <c r="C22" s="9" t="s">
        <v>124</v>
      </c>
      <c r="D22" s="9" t="s">
        <v>346</v>
      </c>
      <c r="E22" s="9"/>
      <c r="F22" s="9"/>
      <c r="G22" s="28">
        <f>G24</f>
        <v>1224.5</v>
      </c>
      <c r="H22" s="28">
        <f>H24</f>
        <v>1263.5</v>
      </c>
    </row>
    <row r="23" spans="1:8" s="8" customFormat="1" ht="67.5" customHeight="1">
      <c r="A23" s="1" t="s">
        <v>101</v>
      </c>
      <c r="B23" s="63" t="s">
        <v>309</v>
      </c>
      <c r="C23" s="9" t="s">
        <v>124</v>
      </c>
      <c r="D23" s="9" t="s">
        <v>346</v>
      </c>
      <c r="E23" s="9" t="s">
        <v>266</v>
      </c>
      <c r="F23" s="9"/>
      <c r="G23" s="28">
        <f>G24</f>
        <v>1224.5</v>
      </c>
      <c r="H23" s="28">
        <f>H24</f>
        <v>1263.5</v>
      </c>
    </row>
    <row r="24" spans="1:8" s="8" customFormat="1" ht="27" customHeight="1">
      <c r="A24" s="1" t="s">
        <v>276</v>
      </c>
      <c r="B24" s="30" t="s">
        <v>270</v>
      </c>
      <c r="C24" s="10" t="s">
        <v>125</v>
      </c>
      <c r="D24" s="10" t="s">
        <v>346</v>
      </c>
      <c r="E24" s="10" t="s">
        <v>267</v>
      </c>
      <c r="F24" s="10"/>
      <c r="G24" s="33">
        <v>1224.5</v>
      </c>
      <c r="H24" s="33">
        <v>1263.5</v>
      </c>
    </row>
    <row r="25" spans="1:8" s="8" customFormat="1" ht="69" customHeight="1">
      <c r="A25" s="1" t="s">
        <v>174</v>
      </c>
      <c r="B25" s="7" t="s">
        <v>92</v>
      </c>
      <c r="C25" s="51" t="s">
        <v>128</v>
      </c>
      <c r="D25" s="7"/>
      <c r="E25" s="12"/>
      <c r="F25" s="7"/>
      <c r="G25" s="38">
        <f>G33+G36+G26</f>
        <v>8711.5</v>
      </c>
      <c r="H25" s="38">
        <f>H33+H36+H26</f>
        <v>9155.2</v>
      </c>
    </row>
    <row r="26" spans="1:8" s="8" customFormat="1" ht="34.5" customHeight="1">
      <c r="A26" s="1" t="s">
        <v>175</v>
      </c>
      <c r="B26" s="2" t="s">
        <v>64</v>
      </c>
      <c r="C26" s="9" t="s">
        <v>129</v>
      </c>
      <c r="D26" s="9" t="s">
        <v>347</v>
      </c>
      <c r="E26" s="10"/>
      <c r="F26" s="13"/>
      <c r="G26" s="33">
        <f>G30+G28+G32</f>
        <v>7446.7</v>
      </c>
      <c r="H26" s="33">
        <f>H30+H28+H32</f>
        <v>7858.7</v>
      </c>
    </row>
    <row r="27" spans="1:8" s="8" customFormat="1" ht="69" customHeight="1">
      <c r="A27" s="1" t="s">
        <v>176</v>
      </c>
      <c r="B27" s="63" t="s">
        <v>309</v>
      </c>
      <c r="C27" s="9" t="s">
        <v>129</v>
      </c>
      <c r="D27" s="9" t="s">
        <v>347</v>
      </c>
      <c r="E27" s="9" t="s">
        <v>266</v>
      </c>
      <c r="F27" s="13"/>
      <c r="G27" s="33">
        <f>G28</f>
        <v>5960.5</v>
      </c>
      <c r="H27" s="33">
        <f>H28</f>
        <v>6281.5</v>
      </c>
    </row>
    <row r="28" spans="1:8" s="8" customFormat="1" ht="35.25" customHeight="1">
      <c r="A28" s="1" t="s">
        <v>277</v>
      </c>
      <c r="B28" s="30" t="s">
        <v>270</v>
      </c>
      <c r="C28" s="9" t="s">
        <v>127</v>
      </c>
      <c r="D28" s="9" t="s">
        <v>347</v>
      </c>
      <c r="E28" s="10" t="s">
        <v>267</v>
      </c>
      <c r="F28" s="13"/>
      <c r="G28" s="33">
        <v>5960.5</v>
      </c>
      <c r="H28" s="33">
        <v>6281.5</v>
      </c>
    </row>
    <row r="29" spans="1:8" s="8" customFormat="1" ht="32.25" customHeight="1">
      <c r="A29" s="1" t="s">
        <v>428</v>
      </c>
      <c r="B29" s="63" t="s">
        <v>271</v>
      </c>
      <c r="C29" s="9" t="s">
        <v>127</v>
      </c>
      <c r="D29" s="9" t="s">
        <v>347</v>
      </c>
      <c r="E29" s="9" t="s">
        <v>268</v>
      </c>
      <c r="F29" s="13"/>
      <c r="G29" s="33">
        <f>G30</f>
        <v>1401.7</v>
      </c>
      <c r="H29" s="33">
        <f>H30</f>
        <v>1492.7</v>
      </c>
    </row>
    <row r="30" spans="1:8" s="8" customFormat="1" ht="33.75" customHeight="1">
      <c r="A30" s="1" t="s">
        <v>429</v>
      </c>
      <c r="B30" s="30" t="s">
        <v>272</v>
      </c>
      <c r="C30" s="10" t="s">
        <v>127</v>
      </c>
      <c r="D30" s="10" t="s">
        <v>347</v>
      </c>
      <c r="E30" s="10" t="s">
        <v>89</v>
      </c>
      <c r="F30" s="13"/>
      <c r="G30" s="33">
        <v>1401.7</v>
      </c>
      <c r="H30" s="33">
        <v>1492.7</v>
      </c>
    </row>
    <row r="31" spans="1:8" s="8" customFormat="1" ht="26.25" customHeight="1">
      <c r="A31" s="1" t="s">
        <v>430</v>
      </c>
      <c r="B31" s="64" t="s">
        <v>273</v>
      </c>
      <c r="C31" s="9" t="s">
        <v>127</v>
      </c>
      <c r="D31" s="9" t="s">
        <v>347</v>
      </c>
      <c r="E31" s="9" t="s">
        <v>269</v>
      </c>
      <c r="F31" s="13"/>
      <c r="G31" s="33">
        <f>G32</f>
        <v>84.5</v>
      </c>
      <c r="H31" s="33">
        <f>H32</f>
        <v>84.5</v>
      </c>
    </row>
    <row r="32" spans="1:8" s="8" customFormat="1" ht="22.5" customHeight="1">
      <c r="A32" s="1" t="s">
        <v>431</v>
      </c>
      <c r="B32" s="30" t="s">
        <v>90</v>
      </c>
      <c r="C32" s="10" t="s">
        <v>127</v>
      </c>
      <c r="D32" s="10" t="s">
        <v>347</v>
      </c>
      <c r="E32" s="10" t="s">
        <v>91</v>
      </c>
      <c r="F32" s="13"/>
      <c r="G32" s="33">
        <v>84.5</v>
      </c>
      <c r="H32" s="33">
        <v>84.5</v>
      </c>
    </row>
    <row r="33" spans="1:8" s="8" customFormat="1" ht="26.25" customHeight="1">
      <c r="A33" s="1" t="s">
        <v>177</v>
      </c>
      <c r="B33" s="2" t="s">
        <v>310</v>
      </c>
      <c r="C33" s="9" t="s">
        <v>129</v>
      </c>
      <c r="D33" s="9" t="s">
        <v>378</v>
      </c>
      <c r="E33" s="9"/>
      <c r="F33" s="4"/>
      <c r="G33" s="34">
        <f>G35</f>
        <v>1030.8</v>
      </c>
      <c r="H33" s="34">
        <f>H35</f>
        <v>1062.5</v>
      </c>
    </row>
    <row r="34" spans="1:8" s="8" customFormat="1" ht="69" customHeight="1">
      <c r="A34" s="1" t="s">
        <v>178</v>
      </c>
      <c r="B34" s="63" t="s">
        <v>309</v>
      </c>
      <c r="C34" s="9" t="s">
        <v>129</v>
      </c>
      <c r="D34" s="9" t="s">
        <v>378</v>
      </c>
      <c r="E34" s="9" t="s">
        <v>266</v>
      </c>
      <c r="F34" s="4"/>
      <c r="G34" s="34">
        <f>G35</f>
        <v>1030.8</v>
      </c>
      <c r="H34" s="34">
        <f>H35</f>
        <v>1062.5</v>
      </c>
    </row>
    <row r="35" spans="1:8" s="8" customFormat="1" ht="30" customHeight="1">
      <c r="A35" s="1" t="s">
        <v>278</v>
      </c>
      <c r="B35" s="30" t="s">
        <v>270</v>
      </c>
      <c r="C35" s="10" t="s">
        <v>129</v>
      </c>
      <c r="D35" s="10" t="s">
        <v>378</v>
      </c>
      <c r="E35" s="10" t="s">
        <v>267</v>
      </c>
      <c r="F35" s="13"/>
      <c r="G35" s="33">
        <v>1030.8</v>
      </c>
      <c r="H35" s="33">
        <v>1062.5</v>
      </c>
    </row>
    <row r="36" spans="1:8" s="8" customFormat="1" ht="26.25" customHeight="1">
      <c r="A36" s="1" t="s">
        <v>179</v>
      </c>
      <c r="B36" s="2" t="s">
        <v>311</v>
      </c>
      <c r="C36" s="9" t="s">
        <v>129</v>
      </c>
      <c r="D36" s="9" t="s">
        <v>379</v>
      </c>
      <c r="E36" s="17"/>
      <c r="F36" s="6"/>
      <c r="G36" s="56">
        <f>G38</f>
        <v>234</v>
      </c>
      <c r="H36" s="56">
        <f>H38</f>
        <v>234</v>
      </c>
    </row>
    <row r="37" spans="1:8" s="8" customFormat="1" ht="68.25" customHeight="1">
      <c r="A37" s="1" t="s">
        <v>180</v>
      </c>
      <c r="B37" s="63" t="s">
        <v>309</v>
      </c>
      <c r="C37" s="9" t="s">
        <v>129</v>
      </c>
      <c r="D37" s="9" t="s">
        <v>379</v>
      </c>
      <c r="E37" s="9" t="s">
        <v>266</v>
      </c>
      <c r="F37" s="6"/>
      <c r="G37" s="56">
        <f>G38</f>
        <v>234</v>
      </c>
      <c r="H37" s="56">
        <f>H38</f>
        <v>234</v>
      </c>
    </row>
    <row r="38" spans="1:8" s="8" customFormat="1" ht="27.75" customHeight="1">
      <c r="A38" s="1" t="s">
        <v>279</v>
      </c>
      <c r="B38" s="30" t="s">
        <v>270</v>
      </c>
      <c r="C38" s="10" t="s">
        <v>129</v>
      </c>
      <c r="D38" s="10" t="s">
        <v>379</v>
      </c>
      <c r="E38" s="10" t="s">
        <v>267</v>
      </c>
      <c r="F38" s="11"/>
      <c r="G38" s="57">
        <v>234</v>
      </c>
      <c r="H38" s="57">
        <v>234</v>
      </c>
    </row>
    <row r="39" spans="1:8" s="8" customFormat="1" ht="27.75" customHeight="1" hidden="1">
      <c r="A39" s="1" t="s">
        <v>181</v>
      </c>
      <c r="B39" s="88" t="s">
        <v>115</v>
      </c>
      <c r="C39" s="89" t="s">
        <v>127</v>
      </c>
      <c r="D39" s="89" t="s">
        <v>118</v>
      </c>
      <c r="E39" s="89" t="s">
        <v>116</v>
      </c>
      <c r="F39" s="93"/>
      <c r="G39" s="90"/>
      <c r="H39" s="94"/>
    </row>
    <row r="40" spans="1:8" s="8" customFormat="1" ht="15.75" customHeight="1" hidden="1">
      <c r="A40" s="1" t="s">
        <v>182</v>
      </c>
      <c r="B40" s="88" t="s">
        <v>112</v>
      </c>
      <c r="C40" s="89" t="s">
        <v>127</v>
      </c>
      <c r="D40" s="89" t="s">
        <v>118</v>
      </c>
      <c r="E40" s="89" t="s">
        <v>111</v>
      </c>
      <c r="F40" s="93"/>
      <c r="G40" s="90"/>
      <c r="H40" s="94"/>
    </row>
    <row r="41" spans="1:8" s="8" customFormat="1" ht="70.5" customHeight="1">
      <c r="A41" s="1" t="s">
        <v>183</v>
      </c>
      <c r="B41" s="3" t="s">
        <v>93</v>
      </c>
      <c r="C41" s="51" t="s">
        <v>134</v>
      </c>
      <c r="D41" s="137"/>
      <c r="E41" s="83"/>
      <c r="F41" s="83"/>
      <c r="G41" s="38">
        <f>G42+G45+G57+G60</f>
        <v>28772</v>
      </c>
      <c r="H41" s="38">
        <f>H42+H45+H57+H60</f>
        <v>29957.8</v>
      </c>
    </row>
    <row r="42" spans="1:8" s="8" customFormat="1" ht="47.25" customHeight="1">
      <c r="A42" s="1" t="s">
        <v>184</v>
      </c>
      <c r="B42" s="2" t="s">
        <v>47</v>
      </c>
      <c r="C42" s="9" t="s">
        <v>135</v>
      </c>
      <c r="D42" s="9" t="s">
        <v>348</v>
      </c>
      <c r="E42" s="4"/>
      <c r="F42" s="4"/>
      <c r="G42" s="34">
        <f>G44</f>
        <v>1224.5</v>
      </c>
      <c r="H42" s="34">
        <f>H44</f>
        <v>1263.5</v>
      </c>
    </row>
    <row r="43" spans="1:8" s="8" customFormat="1" ht="66" customHeight="1">
      <c r="A43" s="1" t="s">
        <v>185</v>
      </c>
      <c r="B43" s="63" t="s">
        <v>309</v>
      </c>
      <c r="C43" s="9" t="s">
        <v>135</v>
      </c>
      <c r="D43" s="9" t="s">
        <v>348</v>
      </c>
      <c r="E43" s="4">
        <v>100</v>
      </c>
      <c r="F43" s="4"/>
      <c r="G43" s="34">
        <f>G44</f>
        <v>1224.5</v>
      </c>
      <c r="H43" s="34">
        <f>H44</f>
        <v>1263.5</v>
      </c>
    </row>
    <row r="44" spans="1:8" s="8" customFormat="1" ht="29.25" customHeight="1">
      <c r="A44" s="1" t="s">
        <v>280</v>
      </c>
      <c r="B44" s="30" t="s">
        <v>270</v>
      </c>
      <c r="C44" s="10" t="s">
        <v>136</v>
      </c>
      <c r="D44" s="10" t="s">
        <v>348</v>
      </c>
      <c r="E44" s="10" t="s">
        <v>267</v>
      </c>
      <c r="F44" s="13"/>
      <c r="G44" s="33">
        <v>1224.5</v>
      </c>
      <c r="H44" s="33">
        <v>1263.5</v>
      </c>
    </row>
    <row r="45" spans="1:8" s="8" customFormat="1" ht="39.75" customHeight="1">
      <c r="A45" s="1" t="s">
        <v>186</v>
      </c>
      <c r="B45" s="2" t="s">
        <v>65</v>
      </c>
      <c r="C45" s="9" t="s">
        <v>136</v>
      </c>
      <c r="D45" s="9" t="s">
        <v>349</v>
      </c>
      <c r="E45" s="9"/>
      <c r="F45" s="4"/>
      <c r="G45" s="34">
        <f>G47+G49+G54+G51</f>
        <v>24230.9</v>
      </c>
      <c r="H45" s="34">
        <f>H47+H49+H54+H51</f>
        <v>25269.8</v>
      </c>
    </row>
    <row r="46" spans="1:8" s="8" customFormat="1" ht="66.75" customHeight="1">
      <c r="A46" s="1" t="s">
        <v>187</v>
      </c>
      <c r="B46" s="63" t="s">
        <v>309</v>
      </c>
      <c r="C46" s="9" t="s">
        <v>136</v>
      </c>
      <c r="D46" s="9" t="s">
        <v>349</v>
      </c>
      <c r="E46" s="9" t="s">
        <v>266</v>
      </c>
      <c r="F46" s="4"/>
      <c r="G46" s="34">
        <f>G47</f>
        <v>20686.7</v>
      </c>
      <c r="H46" s="34">
        <f>H47</f>
        <v>21532.5</v>
      </c>
    </row>
    <row r="47" spans="1:8" s="8" customFormat="1" ht="27" customHeight="1">
      <c r="A47" s="1" t="s">
        <v>281</v>
      </c>
      <c r="B47" s="30" t="s">
        <v>270</v>
      </c>
      <c r="C47" s="10" t="s">
        <v>263</v>
      </c>
      <c r="D47" s="10" t="s">
        <v>349</v>
      </c>
      <c r="E47" s="10" t="s">
        <v>267</v>
      </c>
      <c r="F47" s="13"/>
      <c r="G47" s="33">
        <v>20686.7</v>
      </c>
      <c r="H47" s="33">
        <v>21532.5</v>
      </c>
    </row>
    <row r="48" spans="1:8" s="8" customFormat="1" ht="27" customHeight="1">
      <c r="A48" s="1" t="s">
        <v>188</v>
      </c>
      <c r="B48" s="63" t="s">
        <v>271</v>
      </c>
      <c r="C48" s="9" t="s">
        <v>136</v>
      </c>
      <c r="D48" s="9" t="s">
        <v>349</v>
      </c>
      <c r="E48" s="9" t="s">
        <v>268</v>
      </c>
      <c r="F48" s="13"/>
      <c r="G48" s="33">
        <f>G49</f>
        <v>3519.2</v>
      </c>
      <c r="H48" s="33">
        <f>H49</f>
        <v>3712.3</v>
      </c>
    </row>
    <row r="49" spans="1:8" s="8" customFormat="1" ht="30.75" customHeight="1">
      <c r="A49" s="1" t="s">
        <v>189</v>
      </c>
      <c r="B49" s="30" t="s">
        <v>272</v>
      </c>
      <c r="C49" s="32" t="s">
        <v>136</v>
      </c>
      <c r="D49" s="32" t="s">
        <v>349</v>
      </c>
      <c r="E49" s="32" t="s">
        <v>89</v>
      </c>
      <c r="F49" s="31"/>
      <c r="G49" s="33">
        <v>3519.2</v>
      </c>
      <c r="H49" s="33">
        <v>3712.3</v>
      </c>
    </row>
    <row r="50" spans="1:8" s="8" customFormat="1" ht="27.75" customHeight="1" hidden="1">
      <c r="A50" s="1" t="s">
        <v>189</v>
      </c>
      <c r="B50" s="30" t="s">
        <v>113</v>
      </c>
      <c r="C50" s="10" t="s">
        <v>263</v>
      </c>
      <c r="D50" s="10" t="s">
        <v>119</v>
      </c>
      <c r="E50" s="10" t="s">
        <v>114</v>
      </c>
      <c r="F50" s="13"/>
      <c r="G50" s="33"/>
      <c r="H50" s="113"/>
    </row>
    <row r="51" spans="1:8" s="8" customFormat="1" ht="27.75" customHeight="1" hidden="1">
      <c r="A51" s="1" t="s">
        <v>190</v>
      </c>
      <c r="B51" s="68" t="s">
        <v>274</v>
      </c>
      <c r="C51" s="10" t="s">
        <v>264</v>
      </c>
      <c r="D51" s="10" t="s">
        <v>119</v>
      </c>
      <c r="E51" s="10" t="s">
        <v>326</v>
      </c>
      <c r="F51" s="13"/>
      <c r="G51" s="33">
        <f>G52</f>
        <v>0</v>
      </c>
      <c r="H51" s="113"/>
    </row>
    <row r="52" spans="1:8" s="8" customFormat="1" ht="27.75" customHeight="1" hidden="1">
      <c r="A52" s="1" t="s">
        <v>191</v>
      </c>
      <c r="B52" s="69" t="s">
        <v>308</v>
      </c>
      <c r="C52" s="10" t="s">
        <v>325</v>
      </c>
      <c r="D52" s="10" t="s">
        <v>119</v>
      </c>
      <c r="E52" s="10" t="s">
        <v>324</v>
      </c>
      <c r="F52" s="13"/>
      <c r="G52" s="33">
        <v>0</v>
      </c>
      <c r="H52" s="113"/>
    </row>
    <row r="53" spans="1:8" s="8" customFormat="1" ht="21" customHeight="1">
      <c r="A53" s="1" t="s">
        <v>190</v>
      </c>
      <c r="B53" s="64" t="s">
        <v>273</v>
      </c>
      <c r="C53" s="9" t="s">
        <v>136</v>
      </c>
      <c r="D53" s="9" t="s">
        <v>349</v>
      </c>
      <c r="E53" s="9" t="s">
        <v>269</v>
      </c>
      <c r="F53" s="13"/>
      <c r="G53" s="33">
        <f>G54</f>
        <v>25</v>
      </c>
      <c r="H53" s="33">
        <f>H54</f>
        <v>25</v>
      </c>
    </row>
    <row r="54" spans="1:8" s="8" customFormat="1" ht="15.75" customHeight="1">
      <c r="A54" s="1" t="s">
        <v>191</v>
      </c>
      <c r="B54" s="30" t="s">
        <v>90</v>
      </c>
      <c r="C54" s="10" t="s">
        <v>264</v>
      </c>
      <c r="D54" s="10" t="s">
        <v>351</v>
      </c>
      <c r="E54" s="10" t="s">
        <v>91</v>
      </c>
      <c r="F54" s="13"/>
      <c r="G54" s="33">
        <v>25</v>
      </c>
      <c r="H54" s="33">
        <v>25</v>
      </c>
    </row>
    <row r="55" spans="1:8" s="8" customFormat="1" ht="33" customHeight="1" hidden="1">
      <c r="A55" s="1" t="s">
        <v>191</v>
      </c>
      <c r="B55" s="88" t="s">
        <v>115</v>
      </c>
      <c r="C55" s="89" t="s">
        <v>263</v>
      </c>
      <c r="D55" s="89" t="s">
        <v>119</v>
      </c>
      <c r="E55" s="89" t="s">
        <v>116</v>
      </c>
      <c r="F55" s="93"/>
      <c r="G55" s="90"/>
      <c r="H55" s="94"/>
    </row>
    <row r="56" spans="1:8" s="8" customFormat="1" ht="15.75" customHeight="1" hidden="1">
      <c r="A56" s="1" t="s">
        <v>192</v>
      </c>
      <c r="B56" s="88" t="s">
        <v>112</v>
      </c>
      <c r="C56" s="89" t="s">
        <v>135</v>
      </c>
      <c r="D56" s="89" t="s">
        <v>119</v>
      </c>
      <c r="E56" s="89" t="s">
        <v>111</v>
      </c>
      <c r="F56" s="93"/>
      <c r="G56" s="90"/>
      <c r="H56" s="94"/>
    </row>
    <row r="57" spans="1:8" s="8" customFormat="1" ht="59.25" customHeight="1">
      <c r="A57" s="1" t="s">
        <v>193</v>
      </c>
      <c r="B57" s="2" t="s">
        <v>316</v>
      </c>
      <c r="C57" s="9" t="s">
        <v>135</v>
      </c>
      <c r="D57" s="9" t="s">
        <v>351</v>
      </c>
      <c r="E57" s="9"/>
      <c r="F57" s="4"/>
      <c r="G57" s="34">
        <f>G59</f>
        <v>7.3</v>
      </c>
      <c r="H57" s="34">
        <f>H59</f>
        <v>7.7</v>
      </c>
    </row>
    <row r="58" spans="1:8" s="8" customFormat="1" ht="30" customHeight="1">
      <c r="A58" s="1" t="s">
        <v>194</v>
      </c>
      <c r="B58" s="63" t="s">
        <v>271</v>
      </c>
      <c r="C58" s="9" t="s">
        <v>135</v>
      </c>
      <c r="D58" s="9" t="s">
        <v>351</v>
      </c>
      <c r="E58" s="9" t="s">
        <v>268</v>
      </c>
      <c r="F58" s="4"/>
      <c r="G58" s="34">
        <f>G59</f>
        <v>7.3</v>
      </c>
      <c r="H58" s="34">
        <f>H59</f>
        <v>7.7</v>
      </c>
    </row>
    <row r="59" spans="1:8" s="8" customFormat="1" ht="33" customHeight="1">
      <c r="A59" s="1" t="s">
        <v>282</v>
      </c>
      <c r="B59" s="30" t="s">
        <v>272</v>
      </c>
      <c r="C59" s="10" t="s">
        <v>135</v>
      </c>
      <c r="D59" s="10" t="s">
        <v>351</v>
      </c>
      <c r="E59" s="10" t="s">
        <v>89</v>
      </c>
      <c r="F59" s="13"/>
      <c r="G59" s="33">
        <v>7.3</v>
      </c>
      <c r="H59" s="33">
        <v>7.7</v>
      </c>
    </row>
    <row r="60" spans="1:8" s="8" customFormat="1" ht="59.25" customHeight="1">
      <c r="A60" s="1" t="s">
        <v>340</v>
      </c>
      <c r="B60" s="27" t="s">
        <v>317</v>
      </c>
      <c r="C60" s="9" t="s">
        <v>136</v>
      </c>
      <c r="D60" s="9" t="s">
        <v>350</v>
      </c>
      <c r="E60" s="9"/>
      <c r="F60" s="13"/>
      <c r="G60" s="33">
        <f>G61+G63</f>
        <v>3309.3</v>
      </c>
      <c r="H60" s="33">
        <f>H61+H63</f>
        <v>3416.8</v>
      </c>
    </row>
    <row r="61" spans="1:8" s="8" customFormat="1" ht="65.25" customHeight="1">
      <c r="A61" s="1" t="s">
        <v>341</v>
      </c>
      <c r="B61" s="63" t="s">
        <v>309</v>
      </c>
      <c r="C61" s="9" t="s">
        <v>136</v>
      </c>
      <c r="D61" s="9" t="s">
        <v>350</v>
      </c>
      <c r="E61" s="9" t="s">
        <v>266</v>
      </c>
      <c r="F61" s="13"/>
      <c r="G61" s="33">
        <f>G62</f>
        <v>3043.3</v>
      </c>
      <c r="H61" s="33">
        <f>H62</f>
        <v>3136.8</v>
      </c>
    </row>
    <row r="62" spans="1:8" s="8" customFormat="1" ht="33" customHeight="1">
      <c r="A62" s="1" t="s">
        <v>342</v>
      </c>
      <c r="B62" s="30" t="s">
        <v>270</v>
      </c>
      <c r="C62" s="10" t="s">
        <v>263</v>
      </c>
      <c r="D62" s="10" t="s">
        <v>350</v>
      </c>
      <c r="E62" s="10" t="s">
        <v>267</v>
      </c>
      <c r="F62" s="13"/>
      <c r="G62" s="33">
        <v>3043.3</v>
      </c>
      <c r="H62" s="33">
        <v>3136.8</v>
      </c>
    </row>
    <row r="63" spans="1:8" s="8" customFormat="1" ht="33" customHeight="1">
      <c r="A63" s="1" t="s">
        <v>343</v>
      </c>
      <c r="B63" s="63" t="s">
        <v>271</v>
      </c>
      <c r="C63" s="9" t="s">
        <v>136</v>
      </c>
      <c r="D63" s="9" t="s">
        <v>350</v>
      </c>
      <c r="E63" s="9" t="s">
        <v>268</v>
      </c>
      <c r="F63" s="13"/>
      <c r="G63" s="33">
        <f>G64</f>
        <v>266</v>
      </c>
      <c r="H63" s="33">
        <f>H64</f>
        <v>280</v>
      </c>
    </row>
    <row r="64" spans="1:8" s="8" customFormat="1" ht="33" customHeight="1">
      <c r="A64" s="1" t="s">
        <v>344</v>
      </c>
      <c r="B64" s="30" t="s">
        <v>272</v>
      </c>
      <c r="C64" s="32" t="s">
        <v>136</v>
      </c>
      <c r="D64" s="32" t="s">
        <v>350</v>
      </c>
      <c r="E64" s="32" t="s">
        <v>89</v>
      </c>
      <c r="F64" s="13"/>
      <c r="G64" s="33">
        <v>266</v>
      </c>
      <c r="H64" s="33">
        <v>280</v>
      </c>
    </row>
    <row r="65" spans="1:8" s="8" customFormat="1" ht="27.75" customHeight="1">
      <c r="A65" s="1" t="s">
        <v>195</v>
      </c>
      <c r="B65" s="35" t="s">
        <v>34</v>
      </c>
      <c r="C65" s="52" t="s">
        <v>132</v>
      </c>
      <c r="D65" s="36"/>
      <c r="E65" s="37"/>
      <c r="F65" s="36"/>
      <c r="G65" s="38">
        <f>G66+G74</f>
        <v>1001.3000000000001</v>
      </c>
      <c r="H65" s="38">
        <f>H66+H74</f>
        <v>1032.5</v>
      </c>
    </row>
    <row r="66" spans="1:8" s="8" customFormat="1" ht="29.25" customHeight="1" hidden="1">
      <c r="A66" s="1"/>
      <c r="B66" s="27" t="s">
        <v>81</v>
      </c>
      <c r="C66" s="29">
        <v>107</v>
      </c>
      <c r="D66" s="28" t="s">
        <v>68</v>
      </c>
      <c r="E66" s="29"/>
      <c r="F66" s="28"/>
      <c r="G66" s="34">
        <f>G67</f>
        <v>0</v>
      </c>
      <c r="H66" s="113"/>
    </row>
    <row r="67" spans="1:8" s="8" customFormat="1" ht="15.75" customHeight="1" hidden="1">
      <c r="A67" s="1"/>
      <c r="B67" s="39" t="s">
        <v>39</v>
      </c>
      <c r="C67" s="32">
        <v>107</v>
      </c>
      <c r="D67" s="50" t="s">
        <v>68</v>
      </c>
      <c r="E67" s="32" t="s">
        <v>45</v>
      </c>
      <c r="F67" s="31"/>
      <c r="G67" s="33"/>
      <c r="H67" s="113"/>
    </row>
    <row r="68" spans="1:8" s="8" customFormat="1" ht="15.75" customHeight="1" hidden="1">
      <c r="A68" s="1"/>
      <c r="B68" s="35" t="s">
        <v>11</v>
      </c>
      <c r="C68" s="37">
        <v>107</v>
      </c>
      <c r="D68" s="36" t="s">
        <v>68</v>
      </c>
      <c r="E68" s="37" t="s">
        <v>45</v>
      </c>
      <c r="F68" s="36">
        <v>200</v>
      </c>
      <c r="G68" s="40">
        <f>G72+G69</f>
        <v>326</v>
      </c>
      <c r="H68" s="113"/>
    </row>
    <row r="69" spans="1:8" s="8" customFormat="1" ht="15.75" customHeight="1" hidden="1">
      <c r="A69" s="1"/>
      <c r="B69" s="35" t="s">
        <v>5</v>
      </c>
      <c r="C69" s="37">
        <v>107</v>
      </c>
      <c r="D69" s="36" t="s">
        <v>68</v>
      </c>
      <c r="E69" s="37" t="s">
        <v>45</v>
      </c>
      <c r="F69" s="36">
        <v>210</v>
      </c>
      <c r="G69" s="40">
        <f>G70+G71</f>
        <v>318.1</v>
      </c>
      <c r="H69" s="113"/>
    </row>
    <row r="70" spans="1:8" s="8" customFormat="1" ht="15.75" customHeight="1" hidden="1">
      <c r="A70" s="1"/>
      <c r="B70" s="44" t="s">
        <v>4</v>
      </c>
      <c r="C70" s="43">
        <v>107</v>
      </c>
      <c r="D70" s="42" t="s">
        <v>68</v>
      </c>
      <c r="E70" s="43" t="s">
        <v>45</v>
      </c>
      <c r="F70" s="42"/>
      <c r="G70" s="41">
        <v>237</v>
      </c>
      <c r="H70" s="113"/>
    </row>
    <row r="71" spans="1:8" s="8" customFormat="1" ht="15.75" customHeight="1" hidden="1">
      <c r="A71" s="1"/>
      <c r="B71" s="44" t="s">
        <v>6</v>
      </c>
      <c r="C71" s="43">
        <v>107</v>
      </c>
      <c r="D71" s="42" t="s">
        <v>68</v>
      </c>
      <c r="E71" s="43" t="s">
        <v>45</v>
      </c>
      <c r="F71" s="42"/>
      <c r="G71" s="41">
        <v>81.1</v>
      </c>
      <c r="H71" s="113"/>
    </row>
    <row r="72" spans="1:8" s="8" customFormat="1" ht="15.75" customHeight="1" hidden="1">
      <c r="A72" s="1"/>
      <c r="B72" s="35" t="s">
        <v>7</v>
      </c>
      <c r="C72" s="37">
        <v>107</v>
      </c>
      <c r="D72" s="36" t="s">
        <v>68</v>
      </c>
      <c r="E72" s="37" t="s">
        <v>45</v>
      </c>
      <c r="F72" s="36">
        <v>220</v>
      </c>
      <c r="G72" s="40">
        <f>G73</f>
        <v>7.9</v>
      </c>
      <c r="H72" s="113"/>
    </row>
    <row r="73" spans="1:8" s="8" customFormat="1" ht="15.75" customHeight="1" hidden="1">
      <c r="A73" s="1"/>
      <c r="B73" s="44" t="s">
        <v>10</v>
      </c>
      <c r="C73" s="43">
        <v>107</v>
      </c>
      <c r="D73" s="42" t="s">
        <v>68</v>
      </c>
      <c r="E73" s="43" t="s">
        <v>45</v>
      </c>
      <c r="F73" s="42">
        <v>226</v>
      </c>
      <c r="G73" s="40">
        <v>7.9</v>
      </c>
      <c r="H73" s="113"/>
    </row>
    <row r="74" spans="1:8" s="8" customFormat="1" ht="33" customHeight="1">
      <c r="A74" s="1" t="s">
        <v>196</v>
      </c>
      <c r="B74" s="27" t="s">
        <v>81</v>
      </c>
      <c r="C74" s="29" t="s">
        <v>133</v>
      </c>
      <c r="D74" s="29" t="s">
        <v>352</v>
      </c>
      <c r="E74" s="29"/>
      <c r="F74" s="28"/>
      <c r="G74" s="34">
        <f>G75+G84</f>
        <v>1001.3000000000001</v>
      </c>
      <c r="H74" s="34">
        <f>H75+H84</f>
        <v>1032.5</v>
      </c>
    </row>
    <row r="75" spans="1:8" s="8" customFormat="1" ht="65.25" customHeight="1">
      <c r="A75" s="1" t="s">
        <v>197</v>
      </c>
      <c r="B75" s="63" t="s">
        <v>309</v>
      </c>
      <c r="C75" s="29" t="s">
        <v>133</v>
      </c>
      <c r="D75" s="29" t="s">
        <v>352</v>
      </c>
      <c r="E75" s="29" t="s">
        <v>266</v>
      </c>
      <c r="F75" s="28"/>
      <c r="G75" s="34">
        <f>G76</f>
        <v>981.7</v>
      </c>
      <c r="H75" s="34">
        <f>H76</f>
        <v>1011.9</v>
      </c>
    </row>
    <row r="76" spans="1:8" s="8" customFormat="1" ht="30" customHeight="1">
      <c r="A76" s="1" t="s">
        <v>283</v>
      </c>
      <c r="B76" s="30" t="s">
        <v>270</v>
      </c>
      <c r="C76" s="32" t="s">
        <v>262</v>
      </c>
      <c r="D76" s="32" t="s">
        <v>352</v>
      </c>
      <c r="E76" s="32" t="s">
        <v>267</v>
      </c>
      <c r="F76" s="31"/>
      <c r="G76" s="33">
        <v>981.7</v>
      </c>
      <c r="H76" s="33">
        <v>1011.9</v>
      </c>
    </row>
    <row r="77" spans="1:8" s="8" customFormat="1" ht="15.75" customHeight="1" hidden="1">
      <c r="A77" s="1"/>
      <c r="B77" s="30"/>
      <c r="C77" s="10"/>
      <c r="D77" s="10"/>
      <c r="E77" s="10"/>
      <c r="F77" s="13"/>
      <c r="G77" s="33"/>
      <c r="H77" s="113"/>
    </row>
    <row r="78" spans="1:8" s="8" customFormat="1" ht="15.75" customHeight="1" hidden="1">
      <c r="A78" s="1"/>
      <c r="B78" s="30"/>
      <c r="C78" s="10"/>
      <c r="D78" s="10"/>
      <c r="E78" s="10"/>
      <c r="F78" s="13"/>
      <c r="G78" s="33"/>
      <c r="H78" s="113"/>
    </row>
    <row r="79" spans="1:8" s="8" customFormat="1" ht="15.75" customHeight="1" hidden="1">
      <c r="A79" s="1"/>
      <c r="B79" s="30"/>
      <c r="C79" s="10"/>
      <c r="D79" s="10"/>
      <c r="E79" s="10"/>
      <c r="F79" s="13"/>
      <c r="G79" s="33"/>
      <c r="H79" s="113"/>
    </row>
    <row r="80" spans="1:8" s="8" customFormat="1" ht="15.75" customHeight="1" hidden="1">
      <c r="A80" s="1"/>
      <c r="B80" s="30"/>
      <c r="C80" s="10"/>
      <c r="D80" s="10"/>
      <c r="E80" s="10"/>
      <c r="F80" s="13"/>
      <c r="G80" s="33"/>
      <c r="H80" s="113"/>
    </row>
    <row r="81" spans="1:8" s="8" customFormat="1" ht="15.75" customHeight="1" hidden="1">
      <c r="A81" s="1"/>
      <c r="B81" s="30"/>
      <c r="C81" s="10"/>
      <c r="D81" s="10"/>
      <c r="E81" s="10"/>
      <c r="F81" s="13"/>
      <c r="G81" s="33"/>
      <c r="H81" s="113"/>
    </row>
    <row r="82" spans="1:8" s="8" customFormat="1" ht="15.75" customHeight="1" hidden="1">
      <c r="A82" s="1"/>
      <c r="B82" s="30"/>
      <c r="C82" s="10"/>
      <c r="D82" s="10"/>
      <c r="E82" s="10"/>
      <c r="F82" s="13"/>
      <c r="G82" s="33"/>
      <c r="H82" s="113"/>
    </row>
    <row r="83" spans="1:8" s="8" customFormat="1" ht="15.75" customHeight="1" hidden="1">
      <c r="A83" s="1"/>
      <c r="B83" s="30"/>
      <c r="C83" s="10"/>
      <c r="D83" s="10"/>
      <c r="E83" s="10"/>
      <c r="F83" s="13"/>
      <c r="G83" s="33"/>
      <c r="H83" s="113"/>
    </row>
    <row r="84" spans="1:8" s="8" customFormat="1" ht="31.5" customHeight="1">
      <c r="A84" s="1" t="s">
        <v>305</v>
      </c>
      <c r="B84" s="63" t="s">
        <v>271</v>
      </c>
      <c r="C84" s="9" t="s">
        <v>303</v>
      </c>
      <c r="D84" s="9" t="s">
        <v>352</v>
      </c>
      <c r="E84" s="9" t="s">
        <v>268</v>
      </c>
      <c r="F84" s="4"/>
      <c r="G84" s="34">
        <f>G85</f>
        <v>19.6</v>
      </c>
      <c r="H84" s="34">
        <f>H85</f>
        <v>20.6</v>
      </c>
    </row>
    <row r="85" spans="1:8" s="8" customFormat="1" ht="28.5" customHeight="1">
      <c r="A85" s="1" t="s">
        <v>306</v>
      </c>
      <c r="B85" s="30" t="s">
        <v>272</v>
      </c>
      <c r="C85" s="10" t="s">
        <v>303</v>
      </c>
      <c r="D85" s="10" t="s">
        <v>352</v>
      </c>
      <c r="E85" s="10" t="s">
        <v>89</v>
      </c>
      <c r="F85" s="13"/>
      <c r="G85" s="33">
        <v>19.6</v>
      </c>
      <c r="H85" s="33">
        <v>20.6</v>
      </c>
    </row>
    <row r="86" spans="1:8" s="8" customFormat="1" ht="15.75" customHeight="1">
      <c r="A86" s="132" t="s">
        <v>198</v>
      </c>
      <c r="B86" s="3" t="s">
        <v>15</v>
      </c>
      <c r="C86" s="51" t="s">
        <v>137</v>
      </c>
      <c r="D86" s="5"/>
      <c r="E86" s="5"/>
      <c r="F86" s="83"/>
      <c r="G86" s="38">
        <f>G87</f>
        <v>32.5</v>
      </c>
      <c r="H86" s="38">
        <f>H87</f>
        <v>10.6</v>
      </c>
    </row>
    <row r="87" spans="1:8" s="8" customFormat="1" ht="15.75" customHeight="1">
      <c r="A87" s="132" t="s">
        <v>199</v>
      </c>
      <c r="B87" s="2" t="s">
        <v>35</v>
      </c>
      <c r="C87" s="9" t="s">
        <v>261</v>
      </c>
      <c r="D87" s="9" t="s">
        <v>353</v>
      </c>
      <c r="E87" s="9"/>
      <c r="F87" s="4"/>
      <c r="G87" s="34">
        <f>G89</f>
        <v>32.5</v>
      </c>
      <c r="H87" s="34">
        <f>H89</f>
        <v>10.6</v>
      </c>
    </row>
    <row r="88" spans="1:8" s="8" customFormat="1" ht="17.25" customHeight="1">
      <c r="A88" s="132" t="s">
        <v>200</v>
      </c>
      <c r="B88" s="64" t="s">
        <v>273</v>
      </c>
      <c r="C88" s="9" t="s">
        <v>261</v>
      </c>
      <c r="D88" s="9" t="s">
        <v>353</v>
      </c>
      <c r="E88" s="9" t="s">
        <v>269</v>
      </c>
      <c r="F88" s="4"/>
      <c r="G88" s="34">
        <f>G89</f>
        <v>32.5</v>
      </c>
      <c r="H88" s="34">
        <f>H89</f>
        <v>10.6</v>
      </c>
    </row>
    <row r="89" spans="1:8" s="8" customFormat="1" ht="17.25" customHeight="1">
      <c r="A89" s="132" t="s">
        <v>284</v>
      </c>
      <c r="B89" s="115" t="s">
        <v>94</v>
      </c>
      <c r="C89" s="10" t="s">
        <v>138</v>
      </c>
      <c r="D89" s="10" t="s">
        <v>353</v>
      </c>
      <c r="E89" s="10" t="s">
        <v>95</v>
      </c>
      <c r="F89" s="13"/>
      <c r="G89" s="33">
        <v>32.5</v>
      </c>
      <c r="H89" s="33">
        <v>10.6</v>
      </c>
    </row>
    <row r="90" spans="1:8" s="26" customFormat="1" ht="17.25" customHeight="1">
      <c r="A90" s="1" t="s">
        <v>201</v>
      </c>
      <c r="B90" s="35" t="s">
        <v>16</v>
      </c>
      <c r="C90" s="52" t="s">
        <v>130</v>
      </c>
      <c r="D90" s="37"/>
      <c r="E90" s="37"/>
      <c r="F90" s="36"/>
      <c r="G90" s="38">
        <f>G91+G94+G97+G100</f>
        <v>529.4000000000001</v>
      </c>
      <c r="H90" s="38">
        <f>H91+H94+H97+H100</f>
        <v>537.5</v>
      </c>
    </row>
    <row r="91" spans="1:8" s="8" customFormat="1" ht="47.25" customHeight="1">
      <c r="A91" s="1" t="s">
        <v>202</v>
      </c>
      <c r="B91" s="27" t="s">
        <v>70</v>
      </c>
      <c r="C91" s="29" t="s">
        <v>131</v>
      </c>
      <c r="D91" s="29" t="s">
        <v>354</v>
      </c>
      <c r="E91" s="29"/>
      <c r="F91" s="28"/>
      <c r="G91" s="58">
        <f>G93</f>
        <v>100</v>
      </c>
      <c r="H91" s="58">
        <f>H93</f>
        <v>100</v>
      </c>
    </row>
    <row r="92" spans="1:8" s="8" customFormat="1" ht="30" customHeight="1">
      <c r="A92" s="1" t="s">
        <v>203</v>
      </c>
      <c r="B92" s="63" t="s">
        <v>271</v>
      </c>
      <c r="C92" s="29" t="s">
        <v>131</v>
      </c>
      <c r="D92" s="29" t="s">
        <v>354</v>
      </c>
      <c r="E92" s="29" t="s">
        <v>268</v>
      </c>
      <c r="F92" s="28"/>
      <c r="G92" s="58">
        <f>G93</f>
        <v>100</v>
      </c>
      <c r="H92" s="58">
        <f>H93</f>
        <v>100</v>
      </c>
    </row>
    <row r="93" spans="1:8" s="26" customFormat="1" ht="32.25" customHeight="1">
      <c r="A93" s="1" t="s">
        <v>285</v>
      </c>
      <c r="B93" s="30" t="s">
        <v>272</v>
      </c>
      <c r="C93" s="32" t="s">
        <v>139</v>
      </c>
      <c r="D93" s="32" t="s">
        <v>354</v>
      </c>
      <c r="E93" s="32" t="s">
        <v>89</v>
      </c>
      <c r="F93" s="31"/>
      <c r="G93" s="33">
        <v>100</v>
      </c>
      <c r="H93" s="33">
        <v>100</v>
      </c>
    </row>
    <row r="94" spans="1:8" s="70" customFormat="1" ht="95.25" customHeight="1">
      <c r="A94" s="1" t="s">
        <v>204</v>
      </c>
      <c r="B94" s="27" t="s">
        <v>301</v>
      </c>
      <c r="C94" s="29" t="s">
        <v>139</v>
      </c>
      <c r="D94" s="29" t="s">
        <v>355</v>
      </c>
      <c r="E94" s="32"/>
      <c r="F94" s="31"/>
      <c r="G94" s="33">
        <f>G96</f>
        <v>219.6</v>
      </c>
      <c r="H94" s="33">
        <f>H96</f>
        <v>225</v>
      </c>
    </row>
    <row r="95" spans="1:8" s="70" customFormat="1" ht="24.75" customHeight="1">
      <c r="A95" s="1" t="s">
        <v>205</v>
      </c>
      <c r="B95" s="63" t="s">
        <v>271</v>
      </c>
      <c r="C95" s="29" t="s">
        <v>139</v>
      </c>
      <c r="D95" s="29" t="s">
        <v>355</v>
      </c>
      <c r="E95" s="29" t="s">
        <v>268</v>
      </c>
      <c r="F95" s="28"/>
      <c r="G95" s="34">
        <f>G96</f>
        <v>219.6</v>
      </c>
      <c r="H95" s="34">
        <f>H96</f>
        <v>225</v>
      </c>
    </row>
    <row r="96" spans="1:8" s="70" customFormat="1" ht="41.25" customHeight="1">
      <c r="A96" s="1" t="s">
        <v>286</v>
      </c>
      <c r="B96" s="30" t="s">
        <v>272</v>
      </c>
      <c r="C96" s="32" t="s">
        <v>131</v>
      </c>
      <c r="D96" s="32" t="s">
        <v>355</v>
      </c>
      <c r="E96" s="32" t="s">
        <v>89</v>
      </c>
      <c r="F96" s="31"/>
      <c r="G96" s="33">
        <v>219.6</v>
      </c>
      <c r="H96" s="33">
        <v>225</v>
      </c>
    </row>
    <row r="97" spans="1:8" s="22" customFormat="1" ht="23.25" customHeight="1">
      <c r="A97" s="133" t="s">
        <v>206</v>
      </c>
      <c r="B97" s="27" t="s">
        <v>380</v>
      </c>
      <c r="C97" s="29" t="s">
        <v>139</v>
      </c>
      <c r="D97" s="29" t="s">
        <v>381</v>
      </c>
      <c r="E97" s="29"/>
      <c r="F97" s="28">
        <v>200</v>
      </c>
      <c r="G97" s="34">
        <f>G98</f>
        <v>109.8</v>
      </c>
      <c r="H97" s="34">
        <f>H98</f>
        <v>112.5</v>
      </c>
    </row>
    <row r="98" spans="1:8" s="22" customFormat="1" ht="30.75" customHeight="1">
      <c r="A98" s="133" t="s">
        <v>207</v>
      </c>
      <c r="B98" s="27" t="s">
        <v>315</v>
      </c>
      <c r="C98" s="29" t="s">
        <v>139</v>
      </c>
      <c r="D98" s="29" t="s">
        <v>381</v>
      </c>
      <c r="E98" s="29" t="s">
        <v>268</v>
      </c>
      <c r="F98" s="28">
        <v>220</v>
      </c>
      <c r="G98" s="34">
        <f>G99</f>
        <v>109.8</v>
      </c>
      <c r="H98" s="34">
        <f>H99</f>
        <v>112.5</v>
      </c>
    </row>
    <row r="99" spans="1:8" s="22" customFormat="1" ht="39.75" customHeight="1">
      <c r="A99" s="133" t="s">
        <v>287</v>
      </c>
      <c r="B99" s="39" t="s">
        <v>272</v>
      </c>
      <c r="C99" s="10" t="s">
        <v>139</v>
      </c>
      <c r="D99" s="32" t="s">
        <v>381</v>
      </c>
      <c r="E99" s="32" t="s">
        <v>89</v>
      </c>
      <c r="F99" s="31">
        <v>226</v>
      </c>
      <c r="G99" s="33">
        <v>109.8</v>
      </c>
      <c r="H99" s="33">
        <v>112.5</v>
      </c>
    </row>
    <row r="100" spans="1:8" s="22" customFormat="1" ht="25.5" customHeight="1">
      <c r="A100" s="133" t="s">
        <v>208</v>
      </c>
      <c r="B100" s="27" t="s">
        <v>419</v>
      </c>
      <c r="C100" s="29" t="s">
        <v>139</v>
      </c>
      <c r="D100" s="29" t="s">
        <v>356</v>
      </c>
      <c r="E100" s="29"/>
      <c r="F100" s="28">
        <v>200</v>
      </c>
      <c r="G100" s="34">
        <f>G101</f>
        <v>100</v>
      </c>
      <c r="H100" s="34">
        <f>H101</f>
        <v>100</v>
      </c>
    </row>
    <row r="101" spans="1:8" s="22" customFormat="1" ht="39.75" customHeight="1">
      <c r="A101" s="133" t="s">
        <v>209</v>
      </c>
      <c r="B101" s="27" t="s">
        <v>315</v>
      </c>
      <c r="C101" s="29" t="s">
        <v>139</v>
      </c>
      <c r="D101" s="29" t="s">
        <v>356</v>
      </c>
      <c r="E101" s="29" t="s">
        <v>268</v>
      </c>
      <c r="F101" s="28">
        <v>220</v>
      </c>
      <c r="G101" s="34">
        <f>G102</f>
        <v>100</v>
      </c>
      <c r="H101" s="34">
        <f>H102</f>
        <v>100</v>
      </c>
    </row>
    <row r="102" spans="1:8" s="22" customFormat="1" ht="39.75" customHeight="1">
      <c r="A102" s="133" t="s">
        <v>288</v>
      </c>
      <c r="B102" s="39" t="s">
        <v>272</v>
      </c>
      <c r="C102" s="10" t="s">
        <v>139</v>
      </c>
      <c r="D102" s="32" t="s">
        <v>356</v>
      </c>
      <c r="E102" s="32" t="s">
        <v>89</v>
      </c>
      <c r="F102" s="31">
        <v>226</v>
      </c>
      <c r="G102" s="33">
        <v>100</v>
      </c>
      <c r="H102" s="33">
        <v>100</v>
      </c>
    </row>
    <row r="103" spans="1:8" s="80" customFormat="1" ht="39" customHeight="1">
      <c r="A103" s="133" t="s">
        <v>210</v>
      </c>
      <c r="B103" s="27" t="s">
        <v>32</v>
      </c>
      <c r="C103" s="53" t="s">
        <v>140</v>
      </c>
      <c r="D103" s="29"/>
      <c r="E103" s="29"/>
      <c r="F103" s="28"/>
      <c r="G103" s="116">
        <f>G104</f>
        <v>170.2</v>
      </c>
      <c r="H103" s="116">
        <f>H104</f>
        <v>174.4</v>
      </c>
    </row>
    <row r="104" spans="1:8" s="75" customFormat="1" ht="54.75" customHeight="1">
      <c r="A104" s="133" t="s">
        <v>211</v>
      </c>
      <c r="B104" s="35" t="s">
        <v>141</v>
      </c>
      <c r="C104" s="52" t="s">
        <v>144</v>
      </c>
      <c r="D104" s="37"/>
      <c r="E104" s="37"/>
      <c r="F104" s="36"/>
      <c r="G104" s="38">
        <f>G105</f>
        <v>170.2</v>
      </c>
      <c r="H104" s="38">
        <f>H105</f>
        <v>174.4</v>
      </c>
    </row>
    <row r="105" spans="1:8" s="75" customFormat="1" ht="58.5" customHeight="1">
      <c r="A105" s="133" t="s">
        <v>212</v>
      </c>
      <c r="B105" s="27" t="s">
        <v>76</v>
      </c>
      <c r="C105" s="29" t="s">
        <v>143</v>
      </c>
      <c r="D105" s="29" t="s">
        <v>357</v>
      </c>
      <c r="E105" s="29"/>
      <c r="F105" s="28"/>
      <c r="G105" s="34">
        <f>G107</f>
        <v>170.2</v>
      </c>
      <c r="H105" s="34">
        <f>H107</f>
        <v>174.4</v>
      </c>
    </row>
    <row r="106" spans="1:8" s="75" customFormat="1" ht="27" customHeight="1">
      <c r="A106" s="133" t="s">
        <v>213</v>
      </c>
      <c r="B106" s="63" t="s">
        <v>271</v>
      </c>
      <c r="C106" s="29" t="s">
        <v>143</v>
      </c>
      <c r="D106" s="29" t="s">
        <v>357</v>
      </c>
      <c r="E106" s="29" t="s">
        <v>268</v>
      </c>
      <c r="F106" s="28"/>
      <c r="G106" s="34">
        <f>G107</f>
        <v>170.2</v>
      </c>
      <c r="H106" s="34">
        <f>H107</f>
        <v>174.4</v>
      </c>
    </row>
    <row r="107" spans="1:8" s="75" customFormat="1" ht="27.75" customHeight="1">
      <c r="A107" s="133" t="s">
        <v>289</v>
      </c>
      <c r="B107" s="30" t="s">
        <v>272</v>
      </c>
      <c r="C107" s="10" t="s">
        <v>142</v>
      </c>
      <c r="D107" s="10" t="s">
        <v>357</v>
      </c>
      <c r="E107" s="10" t="s">
        <v>89</v>
      </c>
      <c r="F107" s="13"/>
      <c r="G107" s="33">
        <v>170.2</v>
      </c>
      <c r="H107" s="33">
        <v>174.4</v>
      </c>
    </row>
    <row r="108" spans="1:8" s="75" customFormat="1" ht="14.25" customHeight="1" hidden="1">
      <c r="A108" s="133"/>
      <c r="B108" s="71" t="s">
        <v>11</v>
      </c>
      <c r="C108" s="72">
        <v>309</v>
      </c>
      <c r="D108" s="72" t="s">
        <v>48</v>
      </c>
      <c r="E108" s="72" t="s">
        <v>45</v>
      </c>
      <c r="F108" s="73">
        <v>200</v>
      </c>
      <c r="G108" s="74">
        <f>G109</f>
        <v>304</v>
      </c>
      <c r="H108" s="81"/>
    </row>
    <row r="109" spans="1:8" s="75" customFormat="1" ht="14.25" customHeight="1" hidden="1">
      <c r="A109" s="133"/>
      <c r="B109" s="71" t="s">
        <v>7</v>
      </c>
      <c r="C109" s="72">
        <v>309</v>
      </c>
      <c r="D109" s="72" t="s">
        <v>48</v>
      </c>
      <c r="E109" s="72" t="s">
        <v>45</v>
      </c>
      <c r="F109" s="73">
        <v>220</v>
      </c>
      <c r="G109" s="74">
        <f>G110</f>
        <v>304</v>
      </c>
      <c r="H109" s="81"/>
    </row>
    <row r="110" spans="1:8" s="75" customFormat="1" ht="15" customHeight="1" hidden="1">
      <c r="A110" s="133"/>
      <c r="B110" s="76" t="s">
        <v>10</v>
      </c>
      <c r="C110" s="77">
        <v>309</v>
      </c>
      <c r="D110" s="77" t="s">
        <v>48</v>
      </c>
      <c r="E110" s="77" t="s">
        <v>45</v>
      </c>
      <c r="F110" s="78">
        <v>226</v>
      </c>
      <c r="G110" s="79">
        <v>304</v>
      </c>
      <c r="H110" s="81"/>
    </row>
    <row r="111" spans="1:8" s="75" customFormat="1" ht="20.25" customHeight="1">
      <c r="A111" s="133" t="s">
        <v>214</v>
      </c>
      <c r="B111" s="27" t="s">
        <v>82</v>
      </c>
      <c r="C111" s="53" t="s">
        <v>134</v>
      </c>
      <c r="D111" s="29"/>
      <c r="E111" s="29"/>
      <c r="F111" s="28"/>
      <c r="G111" s="116">
        <f>G112+G116+G120</f>
        <v>883.8</v>
      </c>
      <c r="H111" s="116">
        <f>H112+H116+H120</f>
        <v>905.4</v>
      </c>
    </row>
    <row r="112" spans="1:8" s="75" customFormat="1" ht="19.5" customHeight="1">
      <c r="A112" s="133" t="s">
        <v>215</v>
      </c>
      <c r="B112" s="35" t="s">
        <v>83</v>
      </c>
      <c r="C112" s="52" t="s">
        <v>122</v>
      </c>
      <c r="D112" s="37"/>
      <c r="E112" s="37"/>
      <c r="F112" s="36"/>
      <c r="G112" s="38">
        <f>G113</f>
        <v>768.5</v>
      </c>
      <c r="H112" s="38">
        <f>H113</f>
        <v>787.3</v>
      </c>
    </row>
    <row r="113" spans="1:8" s="75" customFormat="1" ht="120.75" customHeight="1">
      <c r="A113" s="133" t="s">
        <v>216</v>
      </c>
      <c r="B113" s="27" t="s">
        <v>337</v>
      </c>
      <c r="C113" s="29" t="s">
        <v>302</v>
      </c>
      <c r="D113" s="29" t="s">
        <v>358</v>
      </c>
      <c r="E113" s="29"/>
      <c r="F113" s="28"/>
      <c r="G113" s="34">
        <f>G115</f>
        <v>768.5</v>
      </c>
      <c r="H113" s="34">
        <f>H115</f>
        <v>787.3</v>
      </c>
    </row>
    <row r="114" spans="1:8" s="75" customFormat="1" ht="25.5" customHeight="1">
      <c r="A114" s="133" t="s">
        <v>217</v>
      </c>
      <c r="B114" s="68" t="s">
        <v>271</v>
      </c>
      <c r="C114" s="29" t="s">
        <v>302</v>
      </c>
      <c r="D114" s="29" t="s">
        <v>358</v>
      </c>
      <c r="E114" s="29" t="s">
        <v>268</v>
      </c>
      <c r="F114" s="28"/>
      <c r="G114" s="34">
        <f>G115</f>
        <v>768.5</v>
      </c>
      <c r="H114" s="34">
        <f>H115</f>
        <v>787.3</v>
      </c>
    </row>
    <row r="115" spans="1:8" s="75" customFormat="1" ht="36.75" customHeight="1">
      <c r="A115" s="133" t="s">
        <v>290</v>
      </c>
      <c r="B115" s="30" t="s">
        <v>272</v>
      </c>
      <c r="C115" s="29" t="s">
        <v>302</v>
      </c>
      <c r="D115" s="10" t="s">
        <v>358</v>
      </c>
      <c r="E115" s="10" t="s">
        <v>89</v>
      </c>
      <c r="F115" s="13"/>
      <c r="G115" s="33">
        <v>768.5</v>
      </c>
      <c r="H115" s="33">
        <v>787.3</v>
      </c>
    </row>
    <row r="116" spans="1:8" s="75" customFormat="1" ht="19.5" customHeight="1" hidden="1">
      <c r="A116" s="133" t="s">
        <v>320</v>
      </c>
      <c r="B116" s="71" t="s">
        <v>97</v>
      </c>
      <c r="C116" s="98" t="s">
        <v>145</v>
      </c>
      <c r="D116" s="72"/>
      <c r="E116" s="72"/>
      <c r="F116" s="73"/>
      <c r="G116" s="84">
        <f>G117</f>
        <v>0</v>
      </c>
      <c r="H116" s="81"/>
    </row>
    <row r="117" spans="1:8" s="75" customFormat="1" ht="30" customHeight="1" hidden="1">
      <c r="A117" s="133" t="s">
        <v>321</v>
      </c>
      <c r="B117" s="97" t="s">
        <v>96</v>
      </c>
      <c r="C117" s="85" t="s">
        <v>146</v>
      </c>
      <c r="D117" s="85" t="s">
        <v>120</v>
      </c>
      <c r="E117" s="85"/>
      <c r="F117" s="91"/>
      <c r="G117" s="92">
        <f>G119</f>
        <v>0</v>
      </c>
      <c r="H117" s="81"/>
    </row>
    <row r="118" spans="1:8" s="75" customFormat="1" ht="28.5" customHeight="1" hidden="1">
      <c r="A118" s="133" t="s">
        <v>322</v>
      </c>
      <c r="B118" s="87" t="s">
        <v>271</v>
      </c>
      <c r="C118" s="85" t="s">
        <v>146</v>
      </c>
      <c r="D118" s="85" t="s">
        <v>120</v>
      </c>
      <c r="E118" s="85" t="s">
        <v>268</v>
      </c>
      <c r="F118" s="91"/>
      <c r="G118" s="92">
        <f>G119</f>
        <v>0</v>
      </c>
      <c r="H118" s="81"/>
    </row>
    <row r="119" spans="1:8" s="75" customFormat="1" ht="30" customHeight="1" hidden="1">
      <c r="A119" s="133" t="s">
        <v>323</v>
      </c>
      <c r="B119" s="88" t="s">
        <v>272</v>
      </c>
      <c r="C119" s="89" t="s">
        <v>147</v>
      </c>
      <c r="D119" s="89" t="s">
        <v>120</v>
      </c>
      <c r="E119" s="89" t="s">
        <v>89</v>
      </c>
      <c r="F119" s="93"/>
      <c r="G119" s="90">
        <v>0</v>
      </c>
      <c r="H119" s="81"/>
    </row>
    <row r="120" spans="1:8" s="75" customFormat="1" ht="30" customHeight="1">
      <c r="A120" s="133" t="s">
        <v>320</v>
      </c>
      <c r="B120" s="117" t="s">
        <v>329</v>
      </c>
      <c r="C120" s="5" t="s">
        <v>332</v>
      </c>
      <c r="D120" s="5"/>
      <c r="E120" s="5"/>
      <c r="F120" s="83"/>
      <c r="G120" s="36">
        <f aca="true" t="shared" si="0" ref="G120:H122">G121</f>
        <v>115.3</v>
      </c>
      <c r="H120" s="36">
        <f t="shared" si="0"/>
        <v>118.1</v>
      </c>
    </row>
    <row r="121" spans="1:8" s="75" customFormat="1" ht="30" customHeight="1">
      <c r="A121" s="133" t="s">
        <v>321</v>
      </c>
      <c r="B121" s="118" t="s">
        <v>330</v>
      </c>
      <c r="C121" s="10" t="s">
        <v>331</v>
      </c>
      <c r="D121" s="10" t="s">
        <v>359</v>
      </c>
      <c r="E121" s="10"/>
      <c r="F121" s="13"/>
      <c r="G121" s="33">
        <f t="shared" si="0"/>
        <v>115.3</v>
      </c>
      <c r="H121" s="33">
        <f t="shared" si="0"/>
        <v>118.1</v>
      </c>
    </row>
    <row r="122" spans="1:8" s="75" customFormat="1" ht="30" customHeight="1">
      <c r="A122" s="133" t="s">
        <v>322</v>
      </c>
      <c r="B122" s="68" t="s">
        <v>271</v>
      </c>
      <c r="C122" s="10" t="s">
        <v>331</v>
      </c>
      <c r="D122" s="10" t="s">
        <v>359</v>
      </c>
      <c r="E122" s="10" t="s">
        <v>268</v>
      </c>
      <c r="F122" s="13"/>
      <c r="G122" s="33">
        <f t="shared" si="0"/>
        <v>115.3</v>
      </c>
      <c r="H122" s="33">
        <f t="shared" si="0"/>
        <v>118.1</v>
      </c>
    </row>
    <row r="123" spans="1:8" s="75" customFormat="1" ht="30" customHeight="1">
      <c r="A123" s="133" t="s">
        <v>323</v>
      </c>
      <c r="B123" s="119" t="s">
        <v>272</v>
      </c>
      <c r="C123" s="10" t="s">
        <v>331</v>
      </c>
      <c r="D123" s="10" t="s">
        <v>359</v>
      </c>
      <c r="E123" s="10" t="s">
        <v>89</v>
      </c>
      <c r="F123" s="13"/>
      <c r="G123" s="33">
        <v>115.3</v>
      </c>
      <c r="H123" s="33">
        <v>118.1</v>
      </c>
    </row>
    <row r="124" spans="1:8" s="19" customFormat="1" ht="22.5" customHeight="1">
      <c r="A124" s="133" t="s">
        <v>218</v>
      </c>
      <c r="B124" s="27" t="s">
        <v>17</v>
      </c>
      <c r="C124" s="53" t="s">
        <v>148</v>
      </c>
      <c r="D124" s="28"/>
      <c r="E124" s="29"/>
      <c r="F124" s="28"/>
      <c r="G124" s="116">
        <f>G131</f>
        <v>43912</v>
      </c>
      <c r="H124" s="116">
        <f>H131</f>
        <v>44987.8</v>
      </c>
    </row>
    <row r="125" spans="1:8" s="23" customFormat="1" ht="14.25" customHeight="1" hidden="1">
      <c r="A125" s="134"/>
      <c r="B125" s="35" t="s">
        <v>49</v>
      </c>
      <c r="C125" s="37">
        <v>501</v>
      </c>
      <c r="D125" s="36"/>
      <c r="E125" s="37"/>
      <c r="F125" s="36"/>
      <c r="G125" s="36">
        <f>G126</f>
        <v>0</v>
      </c>
      <c r="H125" s="120"/>
    </row>
    <row r="126" spans="1:8" s="19" customFormat="1" ht="54" customHeight="1" hidden="1">
      <c r="A126" s="134"/>
      <c r="B126" s="27" t="s">
        <v>50</v>
      </c>
      <c r="C126" s="29">
        <v>501</v>
      </c>
      <c r="D126" s="28" t="s">
        <v>51</v>
      </c>
      <c r="E126" s="29"/>
      <c r="F126" s="28"/>
      <c r="G126" s="28">
        <f>G127</f>
        <v>0</v>
      </c>
      <c r="H126" s="121"/>
    </row>
    <row r="127" spans="1:8" s="19" customFormat="1" ht="30" customHeight="1" hidden="1">
      <c r="A127" s="134"/>
      <c r="B127" s="39" t="s">
        <v>39</v>
      </c>
      <c r="C127" s="32">
        <v>501</v>
      </c>
      <c r="D127" s="31" t="s">
        <v>51</v>
      </c>
      <c r="E127" s="32" t="s">
        <v>45</v>
      </c>
      <c r="F127" s="31"/>
      <c r="G127" s="33">
        <f>G128</f>
        <v>0</v>
      </c>
      <c r="H127" s="121"/>
    </row>
    <row r="128" spans="1:8" s="19" customFormat="1" ht="17.25" customHeight="1" hidden="1">
      <c r="A128" s="134"/>
      <c r="B128" s="35" t="s">
        <v>11</v>
      </c>
      <c r="C128" s="37">
        <v>501</v>
      </c>
      <c r="D128" s="36" t="s">
        <v>51</v>
      </c>
      <c r="E128" s="37" t="s">
        <v>45</v>
      </c>
      <c r="F128" s="36">
        <v>200</v>
      </c>
      <c r="G128" s="40">
        <f>G129</f>
        <v>0</v>
      </c>
      <c r="H128" s="121"/>
    </row>
    <row r="129" spans="1:8" s="19" customFormat="1" ht="17.25" customHeight="1" hidden="1">
      <c r="A129" s="134"/>
      <c r="B129" s="35" t="s">
        <v>7</v>
      </c>
      <c r="C129" s="37">
        <v>501</v>
      </c>
      <c r="D129" s="36" t="s">
        <v>51</v>
      </c>
      <c r="E129" s="37" t="s">
        <v>45</v>
      </c>
      <c r="F129" s="36">
        <v>220</v>
      </c>
      <c r="G129" s="40">
        <f>G130</f>
        <v>0</v>
      </c>
      <c r="H129" s="121"/>
    </row>
    <row r="130" spans="1:8" s="21" customFormat="1" ht="18" customHeight="1" hidden="1">
      <c r="A130" s="135"/>
      <c r="B130" s="44" t="s">
        <v>10</v>
      </c>
      <c r="C130" s="43">
        <v>501</v>
      </c>
      <c r="D130" s="42" t="s">
        <v>51</v>
      </c>
      <c r="E130" s="43" t="s">
        <v>45</v>
      </c>
      <c r="F130" s="42">
        <v>226</v>
      </c>
      <c r="G130" s="41">
        <v>0</v>
      </c>
      <c r="H130" s="122"/>
    </row>
    <row r="131" spans="1:8" s="18" customFormat="1" ht="13.5" customHeight="1">
      <c r="A131" s="36" t="s">
        <v>219</v>
      </c>
      <c r="B131" s="35" t="s">
        <v>87</v>
      </c>
      <c r="C131" s="52" t="s">
        <v>140</v>
      </c>
      <c r="D131" s="36"/>
      <c r="E131" s="36"/>
      <c r="F131" s="36"/>
      <c r="G131" s="45">
        <f>G150+G153+G156+G159+G162</f>
        <v>43912</v>
      </c>
      <c r="H131" s="45">
        <f>H150+H153+H156+H159+H162</f>
        <v>44987.8</v>
      </c>
    </row>
    <row r="132" spans="1:8" s="25" customFormat="1" ht="14.25" customHeight="1" hidden="1">
      <c r="A132" s="136"/>
      <c r="B132" s="71" t="s">
        <v>11</v>
      </c>
      <c r="C132" s="72" t="s">
        <v>40</v>
      </c>
      <c r="D132" s="73" t="s">
        <v>52</v>
      </c>
      <c r="E132" s="73">
        <v>500</v>
      </c>
      <c r="F132" s="73">
        <v>200</v>
      </c>
      <c r="G132" s="101">
        <f>G133</f>
        <v>11175.7</v>
      </c>
      <c r="H132" s="81"/>
    </row>
    <row r="133" spans="1:8" s="25" customFormat="1" ht="14.25" customHeight="1" hidden="1">
      <c r="A133" s="136"/>
      <c r="B133" s="71" t="s">
        <v>7</v>
      </c>
      <c r="C133" s="72" t="s">
        <v>40</v>
      </c>
      <c r="D133" s="73" t="s">
        <v>52</v>
      </c>
      <c r="E133" s="73">
        <v>500</v>
      </c>
      <c r="F133" s="73">
        <v>220</v>
      </c>
      <c r="G133" s="101">
        <f>G134</f>
        <v>11175.7</v>
      </c>
      <c r="H133" s="81"/>
    </row>
    <row r="134" spans="1:8" s="25" customFormat="1" ht="16.5" customHeight="1" hidden="1">
      <c r="A134" s="136"/>
      <c r="B134" s="76" t="s">
        <v>10</v>
      </c>
      <c r="C134" s="77" t="s">
        <v>40</v>
      </c>
      <c r="D134" s="78" t="s">
        <v>52</v>
      </c>
      <c r="E134" s="78">
        <v>500</v>
      </c>
      <c r="F134" s="78">
        <v>226</v>
      </c>
      <c r="G134" s="102">
        <v>11175.7</v>
      </c>
      <c r="H134" s="81"/>
    </row>
    <row r="135" spans="1:8" s="18" customFormat="1" ht="41.25" customHeight="1" hidden="1">
      <c r="A135" s="136"/>
      <c r="B135" s="97" t="s">
        <v>44</v>
      </c>
      <c r="C135" s="99" t="s">
        <v>40</v>
      </c>
      <c r="D135" s="86" t="s">
        <v>53</v>
      </c>
      <c r="E135" s="86"/>
      <c r="F135" s="86"/>
      <c r="G135" s="103">
        <f>G136</f>
        <v>0</v>
      </c>
      <c r="H135" s="81"/>
    </row>
    <row r="136" spans="1:8" s="18" customFormat="1" ht="27" customHeight="1" hidden="1">
      <c r="A136" s="136"/>
      <c r="B136" s="100" t="s">
        <v>39</v>
      </c>
      <c r="C136" s="95" t="s">
        <v>54</v>
      </c>
      <c r="D136" s="96" t="s">
        <v>53</v>
      </c>
      <c r="E136" s="96">
        <v>500</v>
      </c>
      <c r="F136" s="96"/>
      <c r="G136" s="90">
        <f>G137</f>
        <v>0</v>
      </c>
      <c r="H136" s="81"/>
    </row>
    <row r="137" spans="1:8" s="18" customFormat="1" ht="14.25" customHeight="1" hidden="1">
      <c r="A137" s="136"/>
      <c r="B137" s="71" t="s">
        <v>11</v>
      </c>
      <c r="C137" s="72" t="s">
        <v>40</v>
      </c>
      <c r="D137" s="73" t="s">
        <v>53</v>
      </c>
      <c r="E137" s="73">
        <v>500</v>
      </c>
      <c r="F137" s="73">
        <v>200</v>
      </c>
      <c r="G137" s="101">
        <f>G138</f>
        <v>0</v>
      </c>
      <c r="H137" s="81"/>
    </row>
    <row r="138" spans="1:8" s="18" customFormat="1" ht="14.25" customHeight="1" hidden="1">
      <c r="A138" s="136"/>
      <c r="B138" s="71" t="s">
        <v>7</v>
      </c>
      <c r="C138" s="72" t="s">
        <v>40</v>
      </c>
      <c r="D138" s="73" t="s">
        <v>53</v>
      </c>
      <c r="E138" s="73">
        <v>500</v>
      </c>
      <c r="F138" s="73">
        <v>220</v>
      </c>
      <c r="G138" s="101">
        <f>G139</f>
        <v>0</v>
      </c>
      <c r="H138" s="81"/>
    </row>
    <row r="139" spans="1:8" s="18" customFormat="1" ht="14.25" customHeight="1" hidden="1">
      <c r="A139" s="136"/>
      <c r="B139" s="76" t="s">
        <v>9</v>
      </c>
      <c r="C139" s="77" t="s">
        <v>40</v>
      </c>
      <c r="D139" s="78" t="s">
        <v>53</v>
      </c>
      <c r="E139" s="78">
        <v>500</v>
      </c>
      <c r="F139" s="78">
        <v>225</v>
      </c>
      <c r="G139" s="102">
        <v>0</v>
      </c>
      <c r="H139" s="81"/>
    </row>
    <row r="140" spans="1:8" s="18" customFormat="1" ht="67.5" customHeight="1" hidden="1">
      <c r="A140" s="136"/>
      <c r="B140" s="97" t="s">
        <v>313</v>
      </c>
      <c r="C140" s="99" t="s">
        <v>40</v>
      </c>
      <c r="D140" s="86" t="s">
        <v>55</v>
      </c>
      <c r="E140" s="86"/>
      <c r="F140" s="86"/>
      <c r="G140" s="103">
        <f>G141</f>
        <v>0</v>
      </c>
      <c r="H140" s="81"/>
    </row>
    <row r="141" spans="1:8" s="18" customFormat="1" ht="27" customHeight="1" hidden="1">
      <c r="A141" s="136"/>
      <c r="B141" s="100" t="s">
        <v>39</v>
      </c>
      <c r="C141" s="95" t="s">
        <v>40</v>
      </c>
      <c r="D141" s="96" t="s">
        <v>55</v>
      </c>
      <c r="E141" s="96">
        <v>500</v>
      </c>
      <c r="F141" s="96"/>
      <c r="G141" s="90">
        <f>G142</f>
        <v>0</v>
      </c>
      <c r="H141" s="81"/>
    </row>
    <row r="142" spans="1:8" s="18" customFormat="1" ht="14.25" customHeight="1" hidden="1">
      <c r="A142" s="136"/>
      <c r="B142" s="71" t="s">
        <v>11</v>
      </c>
      <c r="C142" s="72" t="s">
        <v>40</v>
      </c>
      <c r="D142" s="73" t="s">
        <v>55</v>
      </c>
      <c r="E142" s="73">
        <v>500</v>
      </c>
      <c r="F142" s="73">
        <v>200</v>
      </c>
      <c r="G142" s="101">
        <f>G143</f>
        <v>0</v>
      </c>
      <c r="H142" s="81"/>
    </row>
    <row r="143" spans="1:8" s="18" customFormat="1" ht="14.25" customHeight="1" hidden="1">
      <c r="A143" s="136"/>
      <c r="B143" s="71" t="s">
        <v>7</v>
      </c>
      <c r="C143" s="72" t="s">
        <v>40</v>
      </c>
      <c r="D143" s="73" t="s">
        <v>55</v>
      </c>
      <c r="E143" s="73">
        <v>500</v>
      </c>
      <c r="F143" s="73">
        <v>220</v>
      </c>
      <c r="G143" s="101">
        <f>G144</f>
        <v>0</v>
      </c>
      <c r="H143" s="81"/>
    </row>
    <row r="144" spans="1:8" s="18" customFormat="1" ht="16.5" customHeight="1" hidden="1">
      <c r="A144" s="136"/>
      <c r="B144" s="76" t="s">
        <v>10</v>
      </c>
      <c r="C144" s="77" t="s">
        <v>40</v>
      </c>
      <c r="D144" s="78" t="s">
        <v>55</v>
      </c>
      <c r="E144" s="78">
        <v>500</v>
      </c>
      <c r="F144" s="78">
        <v>226</v>
      </c>
      <c r="G144" s="102">
        <v>0</v>
      </c>
      <c r="H144" s="81"/>
    </row>
    <row r="145" spans="1:8" s="18" customFormat="1" ht="75" customHeight="1" hidden="1">
      <c r="A145" s="136"/>
      <c r="B145" s="97" t="s">
        <v>38</v>
      </c>
      <c r="C145" s="99" t="s">
        <v>40</v>
      </c>
      <c r="D145" s="86" t="s">
        <v>41</v>
      </c>
      <c r="E145" s="86"/>
      <c r="F145" s="86"/>
      <c r="G145" s="103">
        <f>G146</f>
        <v>0</v>
      </c>
      <c r="H145" s="81"/>
    </row>
    <row r="146" spans="1:8" s="18" customFormat="1" ht="50.25" customHeight="1" hidden="1">
      <c r="A146" s="136"/>
      <c r="B146" s="100" t="s">
        <v>314</v>
      </c>
      <c r="C146" s="95" t="s">
        <v>40</v>
      </c>
      <c r="D146" s="96" t="s">
        <v>43</v>
      </c>
      <c r="E146" s="96">
        <v>599</v>
      </c>
      <c r="F146" s="96"/>
      <c r="G146" s="104">
        <f>G147</f>
        <v>0</v>
      </c>
      <c r="H146" s="81"/>
    </row>
    <row r="147" spans="1:8" s="18" customFormat="1" ht="16.5" customHeight="1" hidden="1">
      <c r="A147" s="136"/>
      <c r="B147" s="71" t="s">
        <v>11</v>
      </c>
      <c r="C147" s="72" t="s">
        <v>40</v>
      </c>
      <c r="D147" s="73" t="s">
        <v>43</v>
      </c>
      <c r="E147" s="73">
        <v>599</v>
      </c>
      <c r="F147" s="73">
        <v>200</v>
      </c>
      <c r="G147" s="101">
        <f>G148</f>
        <v>0</v>
      </c>
      <c r="H147" s="81"/>
    </row>
    <row r="148" spans="1:8" s="18" customFormat="1" ht="16.5" customHeight="1" hidden="1">
      <c r="A148" s="136"/>
      <c r="B148" s="71" t="s">
        <v>7</v>
      </c>
      <c r="C148" s="72" t="s">
        <v>40</v>
      </c>
      <c r="D148" s="73" t="s">
        <v>43</v>
      </c>
      <c r="E148" s="73">
        <v>599</v>
      </c>
      <c r="F148" s="73">
        <v>220</v>
      </c>
      <c r="G148" s="101">
        <f>G149</f>
        <v>0</v>
      </c>
      <c r="H148" s="81"/>
    </row>
    <row r="149" spans="1:8" s="18" customFormat="1" ht="16.5" customHeight="1" hidden="1">
      <c r="A149" s="136"/>
      <c r="B149" s="76" t="s">
        <v>10</v>
      </c>
      <c r="C149" s="77" t="s">
        <v>40</v>
      </c>
      <c r="D149" s="78" t="s">
        <v>43</v>
      </c>
      <c r="E149" s="78">
        <v>599</v>
      </c>
      <c r="F149" s="78">
        <v>226</v>
      </c>
      <c r="G149" s="102">
        <v>0</v>
      </c>
      <c r="H149" s="81"/>
    </row>
    <row r="150" spans="1:8" s="18" customFormat="1" ht="35.25" customHeight="1">
      <c r="A150" s="136" t="s">
        <v>220</v>
      </c>
      <c r="B150" s="27" t="s">
        <v>105</v>
      </c>
      <c r="C150" s="29" t="s">
        <v>150</v>
      </c>
      <c r="D150" s="28">
        <v>6000000131</v>
      </c>
      <c r="E150" s="28"/>
      <c r="F150" s="28"/>
      <c r="G150" s="46">
        <f>G152</f>
        <v>21354.4</v>
      </c>
      <c r="H150" s="46">
        <f>H152</f>
        <v>21877.6</v>
      </c>
    </row>
    <row r="151" spans="1:8" s="18" customFormat="1" ht="24.75" customHeight="1">
      <c r="A151" s="136" t="s">
        <v>221</v>
      </c>
      <c r="B151" s="63" t="s">
        <v>271</v>
      </c>
      <c r="C151" s="29" t="s">
        <v>150</v>
      </c>
      <c r="D151" s="28">
        <v>6000000131</v>
      </c>
      <c r="E151" s="28">
        <v>200</v>
      </c>
      <c r="F151" s="28"/>
      <c r="G151" s="46">
        <f>G152</f>
        <v>21354.4</v>
      </c>
      <c r="H151" s="46">
        <f>H152</f>
        <v>21877.6</v>
      </c>
    </row>
    <row r="152" spans="1:8" s="18" customFormat="1" ht="30" customHeight="1">
      <c r="A152" s="136" t="s">
        <v>222</v>
      </c>
      <c r="B152" s="30" t="s">
        <v>272</v>
      </c>
      <c r="C152" s="10" t="s">
        <v>151</v>
      </c>
      <c r="D152" s="13">
        <v>6000000131</v>
      </c>
      <c r="E152" s="10" t="s">
        <v>89</v>
      </c>
      <c r="F152" s="13"/>
      <c r="G152" s="33">
        <v>21354.4</v>
      </c>
      <c r="H152" s="33">
        <v>21877.6</v>
      </c>
    </row>
    <row r="153" spans="1:8" s="18" customFormat="1" ht="50.25" customHeight="1">
      <c r="A153" s="136" t="s">
        <v>360</v>
      </c>
      <c r="B153" s="27" t="s">
        <v>312</v>
      </c>
      <c r="C153" s="29" t="s">
        <v>152</v>
      </c>
      <c r="D153" s="28">
        <v>6000000161</v>
      </c>
      <c r="E153" s="28"/>
      <c r="F153" s="28"/>
      <c r="G153" s="46">
        <f>G155</f>
        <v>5762.4</v>
      </c>
      <c r="H153" s="46">
        <f>H155</f>
        <v>5903.6</v>
      </c>
    </row>
    <row r="154" spans="1:8" s="18" customFormat="1" ht="27.75" customHeight="1">
      <c r="A154" s="136" t="s">
        <v>361</v>
      </c>
      <c r="B154" s="63" t="s">
        <v>271</v>
      </c>
      <c r="C154" s="29" t="s">
        <v>152</v>
      </c>
      <c r="D154" s="28">
        <v>6000000161</v>
      </c>
      <c r="E154" s="28">
        <v>200</v>
      </c>
      <c r="F154" s="28"/>
      <c r="G154" s="46">
        <f>G155</f>
        <v>5762.4</v>
      </c>
      <c r="H154" s="46">
        <f>H155</f>
        <v>5903.6</v>
      </c>
    </row>
    <row r="155" spans="1:8" s="18" customFormat="1" ht="27.75" customHeight="1">
      <c r="A155" s="136" t="s">
        <v>362</v>
      </c>
      <c r="B155" s="30" t="s">
        <v>272</v>
      </c>
      <c r="C155" s="10" t="s">
        <v>150</v>
      </c>
      <c r="D155" s="13">
        <v>6000000161</v>
      </c>
      <c r="E155" s="10" t="s">
        <v>89</v>
      </c>
      <c r="F155" s="13"/>
      <c r="G155" s="33">
        <v>5762.4</v>
      </c>
      <c r="H155" s="33">
        <v>5903.6</v>
      </c>
    </row>
    <row r="156" spans="1:8" s="18" customFormat="1" ht="29.25" customHeight="1">
      <c r="A156" s="136" t="s">
        <v>363</v>
      </c>
      <c r="B156" s="27" t="s">
        <v>104</v>
      </c>
      <c r="C156" s="29" t="s">
        <v>153</v>
      </c>
      <c r="D156" s="28">
        <v>6000000141</v>
      </c>
      <c r="E156" s="28"/>
      <c r="F156" s="28"/>
      <c r="G156" s="46">
        <f>G158</f>
        <v>5.5</v>
      </c>
      <c r="H156" s="46">
        <f>H158</f>
        <v>5.6</v>
      </c>
    </row>
    <row r="157" spans="1:8" s="18" customFormat="1" ht="29.25" customHeight="1">
      <c r="A157" s="136" t="s">
        <v>364</v>
      </c>
      <c r="B157" s="63" t="s">
        <v>271</v>
      </c>
      <c r="C157" s="29" t="s">
        <v>153</v>
      </c>
      <c r="D157" s="28">
        <v>6000000141</v>
      </c>
      <c r="E157" s="28">
        <v>200</v>
      </c>
      <c r="F157" s="28"/>
      <c r="G157" s="46">
        <f>G158</f>
        <v>5.5</v>
      </c>
      <c r="H157" s="46">
        <f>H158</f>
        <v>5.6</v>
      </c>
    </row>
    <row r="158" spans="1:8" s="18" customFormat="1" ht="29.25" customHeight="1">
      <c r="A158" s="136" t="s">
        <v>365</v>
      </c>
      <c r="B158" s="30" t="s">
        <v>272</v>
      </c>
      <c r="C158" s="10" t="s">
        <v>150</v>
      </c>
      <c r="D158" s="13">
        <v>6000000141</v>
      </c>
      <c r="E158" s="10" t="s">
        <v>89</v>
      </c>
      <c r="F158" s="13"/>
      <c r="G158" s="33">
        <v>5.5</v>
      </c>
      <c r="H158" s="33">
        <v>5.6</v>
      </c>
    </row>
    <row r="159" spans="1:8" s="18" customFormat="1" ht="30" customHeight="1">
      <c r="A159" s="136" t="s">
        <v>366</v>
      </c>
      <c r="B159" s="27" t="s">
        <v>103</v>
      </c>
      <c r="C159" s="29" t="s">
        <v>154</v>
      </c>
      <c r="D159" s="28">
        <v>6000000151</v>
      </c>
      <c r="E159" s="28"/>
      <c r="F159" s="28"/>
      <c r="G159" s="46">
        <f>G161</f>
        <v>16680</v>
      </c>
      <c r="H159" s="46">
        <f>H161</f>
        <v>17088.7</v>
      </c>
    </row>
    <row r="160" spans="1:8" s="18" customFormat="1" ht="30" customHeight="1">
      <c r="A160" s="136" t="s">
        <v>367</v>
      </c>
      <c r="B160" s="63" t="s">
        <v>271</v>
      </c>
      <c r="C160" s="29" t="s">
        <v>154</v>
      </c>
      <c r="D160" s="28">
        <v>6000000151</v>
      </c>
      <c r="E160" s="28">
        <v>200</v>
      </c>
      <c r="F160" s="28"/>
      <c r="G160" s="46">
        <f>G161</f>
        <v>16680</v>
      </c>
      <c r="H160" s="46">
        <f>H161</f>
        <v>17088.7</v>
      </c>
    </row>
    <row r="161" spans="1:8" s="18" customFormat="1" ht="30" customHeight="1">
      <c r="A161" s="136" t="s">
        <v>368</v>
      </c>
      <c r="B161" s="30" t="s">
        <v>272</v>
      </c>
      <c r="C161" s="10" t="s">
        <v>149</v>
      </c>
      <c r="D161" s="13">
        <v>6000000151</v>
      </c>
      <c r="E161" s="10" t="s">
        <v>89</v>
      </c>
      <c r="F161" s="13"/>
      <c r="G161" s="33">
        <v>16680</v>
      </c>
      <c r="H161" s="33">
        <v>17088.7</v>
      </c>
    </row>
    <row r="162" spans="1:8" s="18" customFormat="1" ht="27.75" customHeight="1">
      <c r="A162" s="136" t="s">
        <v>369</v>
      </c>
      <c r="B162" s="27" t="s">
        <v>102</v>
      </c>
      <c r="C162" s="29" t="s">
        <v>153</v>
      </c>
      <c r="D162" s="28">
        <v>6000000501</v>
      </c>
      <c r="E162" s="28"/>
      <c r="F162" s="28"/>
      <c r="G162" s="46">
        <f>G164</f>
        <v>109.7</v>
      </c>
      <c r="H162" s="46">
        <f>H164</f>
        <v>112.3</v>
      </c>
    </row>
    <row r="163" spans="1:8" s="18" customFormat="1" ht="27.75" customHeight="1">
      <c r="A163" s="136" t="s">
        <v>370</v>
      </c>
      <c r="B163" s="63" t="s">
        <v>271</v>
      </c>
      <c r="C163" s="29" t="s">
        <v>153</v>
      </c>
      <c r="D163" s="28">
        <v>6000000501</v>
      </c>
      <c r="E163" s="28">
        <v>200</v>
      </c>
      <c r="F163" s="28"/>
      <c r="G163" s="46">
        <f>G164</f>
        <v>109.7</v>
      </c>
      <c r="H163" s="46">
        <f>H164</f>
        <v>112.3</v>
      </c>
    </row>
    <row r="164" spans="1:8" s="18" customFormat="1" ht="27.75" customHeight="1">
      <c r="A164" s="136" t="s">
        <v>371</v>
      </c>
      <c r="B164" s="30" t="s">
        <v>272</v>
      </c>
      <c r="C164" s="10" t="s">
        <v>149</v>
      </c>
      <c r="D164" s="13">
        <v>6000000501</v>
      </c>
      <c r="E164" s="10" t="s">
        <v>89</v>
      </c>
      <c r="F164" s="13"/>
      <c r="G164" s="33">
        <v>109.7</v>
      </c>
      <c r="H164" s="33">
        <v>112.3</v>
      </c>
    </row>
    <row r="165" spans="1:8" s="18" customFormat="1" ht="19.5" customHeight="1">
      <c r="A165" s="136" t="s">
        <v>223</v>
      </c>
      <c r="B165" s="34" t="s">
        <v>18</v>
      </c>
      <c r="C165" s="53" t="s">
        <v>132</v>
      </c>
      <c r="D165" s="36"/>
      <c r="E165" s="36"/>
      <c r="F165" s="36"/>
      <c r="G165" s="54">
        <f>G170+G166+G188</f>
        <v>4661.400000000001</v>
      </c>
      <c r="H165" s="54">
        <f>H170+H166+H188</f>
        <v>4779.6</v>
      </c>
    </row>
    <row r="166" spans="1:8" s="18" customFormat="1" ht="39" customHeight="1">
      <c r="A166" s="136" t="s">
        <v>224</v>
      </c>
      <c r="B166" s="40" t="s">
        <v>106</v>
      </c>
      <c r="C166" s="52" t="s">
        <v>148</v>
      </c>
      <c r="D166" s="36"/>
      <c r="E166" s="36"/>
      <c r="F166" s="36"/>
      <c r="G166" s="59">
        <f>G167</f>
        <v>131.8</v>
      </c>
      <c r="H166" s="59">
        <f>H167</f>
        <v>139</v>
      </c>
    </row>
    <row r="167" spans="1:8" s="18" customFormat="1" ht="76.5" customHeight="1">
      <c r="A167" s="136" t="s">
        <v>225</v>
      </c>
      <c r="B167" s="34" t="s">
        <v>307</v>
      </c>
      <c r="C167" s="29" t="s">
        <v>155</v>
      </c>
      <c r="D167" s="29" t="s">
        <v>372</v>
      </c>
      <c r="E167" s="28"/>
      <c r="F167" s="28"/>
      <c r="G167" s="60">
        <f>G169</f>
        <v>131.8</v>
      </c>
      <c r="H167" s="60">
        <f>H169</f>
        <v>139</v>
      </c>
    </row>
    <row r="168" spans="1:8" s="18" customFormat="1" ht="26.25" customHeight="1">
      <c r="A168" s="136" t="s">
        <v>226</v>
      </c>
      <c r="B168" s="63" t="s">
        <v>271</v>
      </c>
      <c r="C168" s="29" t="s">
        <v>155</v>
      </c>
      <c r="D168" s="29" t="s">
        <v>372</v>
      </c>
      <c r="E168" s="28">
        <v>200</v>
      </c>
      <c r="F168" s="28"/>
      <c r="G168" s="60">
        <f>G169</f>
        <v>131.8</v>
      </c>
      <c r="H168" s="60">
        <f>H169</f>
        <v>139</v>
      </c>
    </row>
    <row r="169" spans="1:8" s="18" customFormat="1" ht="28.5" customHeight="1">
      <c r="A169" s="136" t="s">
        <v>291</v>
      </c>
      <c r="B169" s="30" t="s">
        <v>272</v>
      </c>
      <c r="C169" s="32" t="s">
        <v>156</v>
      </c>
      <c r="D169" s="32" t="s">
        <v>372</v>
      </c>
      <c r="E169" s="31">
        <v>240</v>
      </c>
      <c r="F169" s="31"/>
      <c r="G169" s="61">
        <v>131.8</v>
      </c>
      <c r="H169" s="61">
        <v>139</v>
      </c>
    </row>
    <row r="170" spans="1:8" s="75" customFormat="1" ht="29.25" customHeight="1">
      <c r="A170" s="136" t="s">
        <v>227</v>
      </c>
      <c r="B170" s="35" t="s">
        <v>377</v>
      </c>
      <c r="C170" s="52" t="s">
        <v>132</v>
      </c>
      <c r="D170" s="37"/>
      <c r="E170" s="36"/>
      <c r="F170" s="36"/>
      <c r="G170" s="45">
        <f>G171+G176+G182+G185</f>
        <v>682.5</v>
      </c>
      <c r="H170" s="45">
        <f>H171+H176+H182+H185</f>
        <v>699.2</v>
      </c>
    </row>
    <row r="171" spans="1:8" s="75" customFormat="1" ht="40.5" customHeight="1" hidden="1">
      <c r="A171" s="136"/>
      <c r="B171" s="123" t="s">
        <v>36</v>
      </c>
      <c r="C171" s="29" t="s">
        <v>19</v>
      </c>
      <c r="D171" s="29" t="s">
        <v>20</v>
      </c>
      <c r="E171" s="28"/>
      <c r="F171" s="28"/>
      <c r="G171" s="46">
        <f>G173</f>
        <v>0</v>
      </c>
      <c r="H171" s="120"/>
    </row>
    <row r="172" spans="1:8" s="75" customFormat="1" ht="26.25" customHeight="1" hidden="1">
      <c r="A172" s="136"/>
      <c r="B172" s="39" t="s">
        <v>33</v>
      </c>
      <c r="C172" s="32" t="s">
        <v>19</v>
      </c>
      <c r="D172" s="32" t="s">
        <v>20</v>
      </c>
      <c r="E172" s="31">
        <v>447</v>
      </c>
      <c r="F172" s="31"/>
      <c r="G172" s="47">
        <f>G173</f>
        <v>0</v>
      </c>
      <c r="H172" s="120"/>
    </row>
    <row r="173" spans="1:8" s="75" customFormat="1" ht="14.25" customHeight="1" hidden="1">
      <c r="A173" s="136"/>
      <c r="B173" s="35" t="s">
        <v>11</v>
      </c>
      <c r="C173" s="37" t="s">
        <v>19</v>
      </c>
      <c r="D173" s="37" t="s">
        <v>20</v>
      </c>
      <c r="E173" s="36">
        <v>447</v>
      </c>
      <c r="F173" s="36">
        <v>200</v>
      </c>
      <c r="G173" s="48">
        <f>G174</f>
        <v>0</v>
      </c>
      <c r="H173" s="120"/>
    </row>
    <row r="174" spans="1:8" s="75" customFormat="1" ht="14.25" customHeight="1" hidden="1">
      <c r="A174" s="136"/>
      <c r="B174" s="35" t="s">
        <v>7</v>
      </c>
      <c r="C174" s="37" t="s">
        <v>19</v>
      </c>
      <c r="D174" s="37" t="s">
        <v>20</v>
      </c>
      <c r="E174" s="36">
        <v>447</v>
      </c>
      <c r="F174" s="36">
        <v>220</v>
      </c>
      <c r="G174" s="48">
        <f>G175</f>
        <v>0</v>
      </c>
      <c r="H174" s="120"/>
    </row>
    <row r="175" spans="1:8" s="75" customFormat="1" ht="14.25" customHeight="1" hidden="1">
      <c r="A175" s="136"/>
      <c r="B175" s="44" t="s">
        <v>10</v>
      </c>
      <c r="C175" s="43" t="s">
        <v>19</v>
      </c>
      <c r="D175" s="43" t="s">
        <v>20</v>
      </c>
      <c r="E175" s="42">
        <v>447</v>
      </c>
      <c r="F175" s="42">
        <v>226</v>
      </c>
      <c r="G175" s="49">
        <v>0</v>
      </c>
      <c r="H175" s="120"/>
    </row>
    <row r="176" spans="1:8" s="80" customFormat="1" ht="43.5" customHeight="1" hidden="1">
      <c r="A176" s="136" t="s">
        <v>228</v>
      </c>
      <c r="B176" s="27" t="s">
        <v>382</v>
      </c>
      <c r="C176" s="29" t="s">
        <v>157</v>
      </c>
      <c r="D176" s="29" t="s">
        <v>383</v>
      </c>
      <c r="E176" s="28"/>
      <c r="F176" s="28"/>
      <c r="G176" s="46">
        <f>G178</f>
        <v>0</v>
      </c>
      <c r="H176" s="46">
        <f>H178</f>
        <v>0</v>
      </c>
    </row>
    <row r="177" spans="1:8" s="80" customFormat="1" ht="29.25" customHeight="1" hidden="1">
      <c r="A177" s="136" t="s">
        <v>229</v>
      </c>
      <c r="B177" s="63" t="s">
        <v>271</v>
      </c>
      <c r="C177" s="29" t="s">
        <v>157</v>
      </c>
      <c r="D177" s="29" t="s">
        <v>383</v>
      </c>
      <c r="E177" s="28">
        <v>200</v>
      </c>
      <c r="F177" s="28"/>
      <c r="G177" s="46">
        <f>G178</f>
        <v>0</v>
      </c>
      <c r="H177" s="46">
        <f>H178</f>
        <v>0</v>
      </c>
    </row>
    <row r="178" spans="1:8" s="75" customFormat="1" ht="31.5" customHeight="1" hidden="1">
      <c r="A178" s="136" t="s">
        <v>292</v>
      </c>
      <c r="B178" s="30" t="s">
        <v>272</v>
      </c>
      <c r="C178" s="10" t="s">
        <v>158</v>
      </c>
      <c r="D178" s="10" t="s">
        <v>383</v>
      </c>
      <c r="E178" s="10" t="s">
        <v>89</v>
      </c>
      <c r="F178" s="13"/>
      <c r="G178" s="33">
        <v>0</v>
      </c>
      <c r="H178" s="33">
        <v>0</v>
      </c>
    </row>
    <row r="179" spans="1:8" s="75" customFormat="1" ht="14.25" customHeight="1" hidden="1">
      <c r="A179" s="36"/>
      <c r="B179" s="35" t="s">
        <v>11</v>
      </c>
      <c r="C179" s="37" t="s">
        <v>19</v>
      </c>
      <c r="D179" s="37" t="s">
        <v>56</v>
      </c>
      <c r="E179" s="36">
        <v>500</v>
      </c>
      <c r="F179" s="36">
        <v>200</v>
      </c>
      <c r="G179" s="48">
        <f>G180</f>
        <v>325</v>
      </c>
      <c r="H179" s="120"/>
    </row>
    <row r="180" spans="1:8" s="75" customFormat="1" ht="14.25" customHeight="1" hidden="1">
      <c r="A180" s="36"/>
      <c r="B180" s="35" t="s">
        <v>7</v>
      </c>
      <c r="C180" s="37" t="s">
        <v>19</v>
      </c>
      <c r="D180" s="37" t="s">
        <v>56</v>
      </c>
      <c r="E180" s="36">
        <v>500</v>
      </c>
      <c r="F180" s="36">
        <v>220</v>
      </c>
      <c r="G180" s="48">
        <f>G181</f>
        <v>325</v>
      </c>
      <c r="H180" s="120"/>
    </row>
    <row r="181" spans="1:8" s="75" customFormat="1" ht="14.25" customHeight="1" hidden="1">
      <c r="A181" s="36"/>
      <c r="B181" s="44" t="s">
        <v>10</v>
      </c>
      <c r="C181" s="43" t="s">
        <v>19</v>
      </c>
      <c r="D181" s="43" t="s">
        <v>56</v>
      </c>
      <c r="E181" s="42">
        <v>500</v>
      </c>
      <c r="F181" s="42">
        <v>226</v>
      </c>
      <c r="G181" s="49">
        <v>325</v>
      </c>
      <c r="H181" s="120"/>
    </row>
    <row r="182" spans="1:8" s="75" customFormat="1" ht="33" customHeight="1" hidden="1">
      <c r="A182" s="136" t="s">
        <v>230</v>
      </c>
      <c r="B182" s="27" t="s">
        <v>336</v>
      </c>
      <c r="C182" s="29" t="s">
        <v>158</v>
      </c>
      <c r="D182" s="29" t="s">
        <v>384</v>
      </c>
      <c r="E182" s="42"/>
      <c r="F182" s="42"/>
      <c r="G182" s="46">
        <f>G183</f>
        <v>0</v>
      </c>
      <c r="H182" s="46">
        <f>H183</f>
        <v>0</v>
      </c>
    </row>
    <row r="183" spans="1:8" s="75" customFormat="1" ht="27" customHeight="1" hidden="1">
      <c r="A183" s="136" t="s">
        <v>231</v>
      </c>
      <c r="B183" s="63" t="s">
        <v>271</v>
      </c>
      <c r="C183" s="29" t="s">
        <v>158</v>
      </c>
      <c r="D183" s="29" t="s">
        <v>384</v>
      </c>
      <c r="E183" s="28">
        <v>200</v>
      </c>
      <c r="F183" s="42"/>
      <c r="G183" s="46">
        <f>G184</f>
        <v>0</v>
      </c>
      <c r="H183" s="46">
        <f>H184</f>
        <v>0</v>
      </c>
    </row>
    <row r="184" spans="1:8" s="75" customFormat="1" ht="30" customHeight="1" hidden="1">
      <c r="A184" s="136" t="s">
        <v>293</v>
      </c>
      <c r="B184" s="30" t="s">
        <v>272</v>
      </c>
      <c r="C184" s="10" t="s">
        <v>157</v>
      </c>
      <c r="D184" s="13">
        <v>4310000191</v>
      </c>
      <c r="E184" s="10" t="s">
        <v>89</v>
      </c>
      <c r="F184" s="13"/>
      <c r="G184" s="33">
        <v>0</v>
      </c>
      <c r="H184" s="33">
        <v>0</v>
      </c>
    </row>
    <row r="185" spans="1:8" s="75" customFormat="1" ht="33.75" customHeight="1">
      <c r="A185" s="136" t="s">
        <v>228</v>
      </c>
      <c r="B185" s="27" t="s">
        <v>336</v>
      </c>
      <c r="C185" s="29" t="s">
        <v>158</v>
      </c>
      <c r="D185" s="29" t="s">
        <v>384</v>
      </c>
      <c r="E185" s="29"/>
      <c r="F185" s="28"/>
      <c r="G185" s="34">
        <f>G187</f>
        <v>682.5</v>
      </c>
      <c r="H185" s="34">
        <f>H187</f>
        <v>699.2</v>
      </c>
    </row>
    <row r="186" spans="1:8" s="75" customFormat="1" ht="33" customHeight="1">
      <c r="A186" s="136" t="s">
        <v>229</v>
      </c>
      <c r="B186" s="63" t="s">
        <v>271</v>
      </c>
      <c r="C186" s="29" t="s">
        <v>158</v>
      </c>
      <c r="D186" s="29" t="s">
        <v>384</v>
      </c>
      <c r="E186" s="29" t="s">
        <v>268</v>
      </c>
      <c r="F186" s="28"/>
      <c r="G186" s="34">
        <f>G187</f>
        <v>682.5</v>
      </c>
      <c r="H186" s="34">
        <f>H187</f>
        <v>699.2</v>
      </c>
    </row>
    <row r="187" spans="1:8" s="75" customFormat="1" ht="27" customHeight="1">
      <c r="A187" s="136" t="s">
        <v>432</v>
      </c>
      <c r="B187" s="30" t="s">
        <v>272</v>
      </c>
      <c r="C187" s="10" t="s">
        <v>159</v>
      </c>
      <c r="D187" s="10" t="s">
        <v>384</v>
      </c>
      <c r="E187" s="10" t="s">
        <v>89</v>
      </c>
      <c r="F187" s="13"/>
      <c r="G187" s="33">
        <v>682.5</v>
      </c>
      <c r="H187" s="33">
        <v>699.2</v>
      </c>
    </row>
    <row r="188" spans="1:8" s="75" customFormat="1" ht="27" customHeight="1">
      <c r="A188" s="136" t="s">
        <v>402</v>
      </c>
      <c r="B188" s="35" t="s">
        <v>392</v>
      </c>
      <c r="C188" s="52" t="s">
        <v>393</v>
      </c>
      <c r="D188" s="37"/>
      <c r="E188" s="36"/>
      <c r="F188" s="36"/>
      <c r="G188" s="45">
        <f>G189+G192+G195+G198+G204+G207+G201</f>
        <v>3847.1000000000004</v>
      </c>
      <c r="H188" s="45">
        <f>H189+H192+H195+H198+H204+H207+H201</f>
        <v>3941.4</v>
      </c>
    </row>
    <row r="189" spans="1:8" s="75" customFormat="1" ht="33.75" customHeight="1">
      <c r="A189" s="136" t="s">
        <v>403</v>
      </c>
      <c r="B189" s="27" t="s">
        <v>335</v>
      </c>
      <c r="C189" s="29" t="s">
        <v>398</v>
      </c>
      <c r="D189" s="29" t="s">
        <v>420</v>
      </c>
      <c r="E189" s="29"/>
      <c r="F189" s="28"/>
      <c r="G189" s="34">
        <f>G191</f>
        <v>398.7</v>
      </c>
      <c r="H189" s="34">
        <f>H191</f>
        <v>408.5</v>
      </c>
    </row>
    <row r="190" spans="1:8" s="75" customFormat="1" ht="30.75" customHeight="1">
      <c r="A190" s="136" t="s">
        <v>404</v>
      </c>
      <c r="B190" s="63" t="s">
        <v>271</v>
      </c>
      <c r="C190" s="29" t="s">
        <v>398</v>
      </c>
      <c r="D190" s="29" t="s">
        <v>420</v>
      </c>
      <c r="E190" s="29" t="s">
        <v>268</v>
      </c>
      <c r="F190" s="28"/>
      <c r="G190" s="34">
        <f>G191</f>
        <v>398.7</v>
      </c>
      <c r="H190" s="34">
        <f>H191</f>
        <v>408.5</v>
      </c>
    </row>
    <row r="191" spans="1:8" s="75" customFormat="1" ht="39" customHeight="1">
      <c r="A191" s="136" t="s">
        <v>405</v>
      </c>
      <c r="B191" s="30" t="s">
        <v>272</v>
      </c>
      <c r="C191" s="10" t="s">
        <v>395</v>
      </c>
      <c r="D191" s="10" t="s">
        <v>420</v>
      </c>
      <c r="E191" s="10" t="s">
        <v>89</v>
      </c>
      <c r="F191" s="13"/>
      <c r="G191" s="33">
        <v>398.7</v>
      </c>
      <c r="H191" s="33">
        <v>408.5</v>
      </c>
    </row>
    <row r="192" spans="1:8" s="75" customFormat="1" ht="31.5" customHeight="1">
      <c r="A192" s="136" t="s">
        <v>406</v>
      </c>
      <c r="B192" s="118" t="s">
        <v>334</v>
      </c>
      <c r="C192" s="29" t="s">
        <v>395</v>
      </c>
      <c r="D192" s="29" t="s">
        <v>421</v>
      </c>
      <c r="E192" s="29"/>
      <c r="F192" s="34"/>
      <c r="G192" s="124">
        <f>G194</f>
        <v>59.8</v>
      </c>
      <c r="H192" s="124">
        <f>H194</f>
        <v>61.3</v>
      </c>
    </row>
    <row r="193" spans="1:8" s="75" customFormat="1" ht="30.75" customHeight="1">
      <c r="A193" s="136" t="s">
        <v>407</v>
      </c>
      <c r="B193" s="63" t="s">
        <v>271</v>
      </c>
      <c r="C193" s="29" t="s">
        <v>396</v>
      </c>
      <c r="D193" s="29" t="s">
        <v>421</v>
      </c>
      <c r="E193" s="29" t="s">
        <v>268</v>
      </c>
      <c r="F193" s="34"/>
      <c r="G193" s="124">
        <f>G194</f>
        <v>59.8</v>
      </c>
      <c r="H193" s="124">
        <f>H194</f>
        <v>61.3</v>
      </c>
    </row>
    <row r="194" spans="1:8" s="75" customFormat="1" ht="39" customHeight="1">
      <c r="A194" s="136" t="s">
        <v>408</v>
      </c>
      <c r="B194" s="30" t="s">
        <v>272</v>
      </c>
      <c r="C194" s="32" t="s">
        <v>394</v>
      </c>
      <c r="D194" s="32" t="s">
        <v>421</v>
      </c>
      <c r="E194" s="32" t="s">
        <v>89</v>
      </c>
      <c r="F194" s="31"/>
      <c r="G194" s="33">
        <v>59.8</v>
      </c>
      <c r="H194" s="33">
        <v>61.3</v>
      </c>
    </row>
    <row r="195" spans="1:8" s="75" customFormat="1" ht="48.75" customHeight="1">
      <c r="A195" s="1" t="s">
        <v>409</v>
      </c>
      <c r="B195" s="118" t="s">
        <v>333</v>
      </c>
      <c r="C195" s="29" t="s">
        <v>394</v>
      </c>
      <c r="D195" s="29" t="s">
        <v>422</v>
      </c>
      <c r="E195" s="29"/>
      <c r="F195" s="28"/>
      <c r="G195" s="34">
        <f>G197</f>
        <v>355.7</v>
      </c>
      <c r="H195" s="34">
        <f>H197</f>
        <v>364.4</v>
      </c>
    </row>
    <row r="196" spans="1:8" s="75" customFormat="1" ht="27" customHeight="1">
      <c r="A196" s="1" t="s">
        <v>410</v>
      </c>
      <c r="B196" s="63" t="s">
        <v>271</v>
      </c>
      <c r="C196" s="29" t="s">
        <v>394</v>
      </c>
      <c r="D196" s="29" t="s">
        <v>422</v>
      </c>
      <c r="E196" s="29" t="s">
        <v>268</v>
      </c>
      <c r="F196" s="28"/>
      <c r="G196" s="34">
        <f>G197</f>
        <v>355.7</v>
      </c>
      <c r="H196" s="34">
        <f>H197</f>
        <v>364.4</v>
      </c>
    </row>
    <row r="197" spans="1:8" s="75" customFormat="1" ht="27" customHeight="1">
      <c r="A197" s="1" t="s">
        <v>411</v>
      </c>
      <c r="B197" s="30" t="s">
        <v>272</v>
      </c>
      <c r="C197" s="32" t="s">
        <v>394</v>
      </c>
      <c r="D197" s="32" t="s">
        <v>422</v>
      </c>
      <c r="E197" s="32" t="s">
        <v>89</v>
      </c>
      <c r="F197" s="31"/>
      <c r="G197" s="33">
        <v>355.7</v>
      </c>
      <c r="H197" s="33">
        <v>364.4</v>
      </c>
    </row>
    <row r="198" spans="1:8" s="75" customFormat="1" ht="71.25" customHeight="1">
      <c r="A198" s="133" t="s">
        <v>412</v>
      </c>
      <c r="B198" s="118" t="s">
        <v>327</v>
      </c>
      <c r="C198" s="10" t="s">
        <v>395</v>
      </c>
      <c r="D198" s="10" t="s">
        <v>423</v>
      </c>
      <c r="E198" s="10"/>
      <c r="F198" s="13"/>
      <c r="G198" s="33">
        <f>G199</f>
        <v>348.8</v>
      </c>
      <c r="H198" s="33">
        <f>H199</f>
        <v>357.3</v>
      </c>
    </row>
    <row r="199" spans="1:8" s="75" customFormat="1" ht="30.75" customHeight="1">
      <c r="A199" s="133" t="s">
        <v>413</v>
      </c>
      <c r="B199" s="63" t="s">
        <v>271</v>
      </c>
      <c r="C199" s="10" t="s">
        <v>397</v>
      </c>
      <c r="D199" s="10" t="s">
        <v>423</v>
      </c>
      <c r="E199" s="10" t="s">
        <v>268</v>
      </c>
      <c r="F199" s="13"/>
      <c r="G199" s="33">
        <f>G200</f>
        <v>348.8</v>
      </c>
      <c r="H199" s="33">
        <f>H200</f>
        <v>357.3</v>
      </c>
    </row>
    <row r="200" spans="1:8" s="75" customFormat="1" ht="33" customHeight="1">
      <c r="A200" s="133" t="s">
        <v>414</v>
      </c>
      <c r="B200" s="30" t="s">
        <v>272</v>
      </c>
      <c r="C200" s="10" t="s">
        <v>398</v>
      </c>
      <c r="D200" s="10" t="s">
        <v>423</v>
      </c>
      <c r="E200" s="10" t="s">
        <v>89</v>
      </c>
      <c r="F200" s="13"/>
      <c r="G200" s="33">
        <v>348.8</v>
      </c>
      <c r="H200" s="33">
        <v>357.3</v>
      </c>
    </row>
    <row r="201" spans="1:8" s="75" customFormat="1" ht="55.5" customHeight="1">
      <c r="A201" s="136" t="s">
        <v>415</v>
      </c>
      <c r="B201" s="27" t="s">
        <v>328</v>
      </c>
      <c r="C201" s="29" t="s">
        <v>398</v>
      </c>
      <c r="D201" s="29" t="s">
        <v>424</v>
      </c>
      <c r="E201" s="29"/>
      <c r="F201" s="28"/>
      <c r="G201" s="34">
        <f>G203</f>
        <v>27.4</v>
      </c>
      <c r="H201" s="34">
        <f>H203</f>
        <v>28.1</v>
      </c>
    </row>
    <row r="202" spans="1:8" s="75" customFormat="1" ht="27" customHeight="1">
      <c r="A202" s="136" t="s">
        <v>416</v>
      </c>
      <c r="B202" s="63" t="s">
        <v>271</v>
      </c>
      <c r="C202" s="29" t="s">
        <v>398</v>
      </c>
      <c r="D202" s="29" t="s">
        <v>424</v>
      </c>
      <c r="E202" s="29" t="s">
        <v>268</v>
      </c>
      <c r="F202" s="28"/>
      <c r="G202" s="34">
        <f>G203</f>
        <v>27.4</v>
      </c>
      <c r="H202" s="34">
        <f>H203</f>
        <v>28.1</v>
      </c>
    </row>
    <row r="203" spans="1:8" s="75" customFormat="1" ht="27" customHeight="1">
      <c r="A203" s="136" t="s">
        <v>417</v>
      </c>
      <c r="B203" s="30" t="s">
        <v>272</v>
      </c>
      <c r="C203" s="10" t="s">
        <v>395</v>
      </c>
      <c r="D203" s="10" t="s">
        <v>424</v>
      </c>
      <c r="E203" s="10" t="s">
        <v>89</v>
      </c>
      <c r="F203" s="13"/>
      <c r="G203" s="33">
        <v>27.4</v>
      </c>
      <c r="H203" s="33">
        <v>28.1</v>
      </c>
    </row>
    <row r="204" spans="1:8" s="75" customFormat="1" ht="49.5" customHeight="1">
      <c r="A204" s="136" t="s">
        <v>433</v>
      </c>
      <c r="B204" s="27" t="s">
        <v>382</v>
      </c>
      <c r="C204" s="29" t="s">
        <v>394</v>
      </c>
      <c r="D204" s="29" t="s">
        <v>425</v>
      </c>
      <c r="E204" s="28"/>
      <c r="F204" s="28"/>
      <c r="G204" s="46">
        <f>G206</f>
        <v>2305.4</v>
      </c>
      <c r="H204" s="46">
        <f>H206</f>
        <v>2361.9</v>
      </c>
    </row>
    <row r="205" spans="1:8" s="75" customFormat="1" ht="31.5" customHeight="1">
      <c r="A205" s="136" t="s">
        <v>434</v>
      </c>
      <c r="B205" s="63" t="s">
        <v>271</v>
      </c>
      <c r="C205" s="29" t="s">
        <v>394</v>
      </c>
      <c r="D205" s="29" t="s">
        <v>425</v>
      </c>
      <c r="E205" s="28">
        <v>200</v>
      </c>
      <c r="F205" s="28"/>
      <c r="G205" s="46">
        <f>G206</f>
        <v>2305.4</v>
      </c>
      <c r="H205" s="46">
        <f>H206</f>
        <v>2361.9</v>
      </c>
    </row>
    <row r="206" spans="1:8" s="75" customFormat="1" ht="34.5" customHeight="1">
      <c r="A206" s="136" t="s">
        <v>435</v>
      </c>
      <c r="B206" s="30" t="s">
        <v>272</v>
      </c>
      <c r="C206" s="10" t="s">
        <v>398</v>
      </c>
      <c r="D206" s="10" t="s">
        <v>425</v>
      </c>
      <c r="E206" s="10" t="s">
        <v>89</v>
      </c>
      <c r="F206" s="13"/>
      <c r="G206" s="33">
        <v>2305.4</v>
      </c>
      <c r="H206" s="33">
        <v>2361.9</v>
      </c>
    </row>
    <row r="207" spans="1:8" s="75" customFormat="1" ht="128.25" customHeight="1">
      <c r="A207" s="136" t="s">
        <v>436</v>
      </c>
      <c r="B207" s="27" t="s">
        <v>440</v>
      </c>
      <c r="C207" s="29" t="s">
        <v>394</v>
      </c>
      <c r="D207" s="29" t="s">
        <v>426</v>
      </c>
      <c r="E207" s="28"/>
      <c r="F207" s="28"/>
      <c r="G207" s="46">
        <f>G209</f>
        <v>351.3</v>
      </c>
      <c r="H207" s="46">
        <f>H209</f>
        <v>359.9</v>
      </c>
    </row>
    <row r="208" spans="1:8" s="75" customFormat="1" ht="34.5" customHeight="1">
      <c r="A208" s="136" t="s">
        <v>437</v>
      </c>
      <c r="B208" s="63" t="s">
        <v>271</v>
      </c>
      <c r="C208" s="29" t="s">
        <v>394</v>
      </c>
      <c r="D208" s="29" t="s">
        <v>426</v>
      </c>
      <c r="E208" s="28">
        <v>200</v>
      </c>
      <c r="F208" s="28"/>
      <c r="G208" s="46">
        <f>G209</f>
        <v>351.3</v>
      </c>
      <c r="H208" s="46">
        <f>H209</f>
        <v>359.9</v>
      </c>
    </row>
    <row r="209" spans="1:8" s="75" customFormat="1" ht="34.5" customHeight="1">
      <c r="A209" s="136" t="s">
        <v>438</v>
      </c>
      <c r="B209" s="30" t="s">
        <v>272</v>
      </c>
      <c r="C209" s="10" t="s">
        <v>398</v>
      </c>
      <c r="D209" s="10" t="s">
        <v>426</v>
      </c>
      <c r="E209" s="10" t="s">
        <v>89</v>
      </c>
      <c r="F209" s="13"/>
      <c r="G209" s="33">
        <v>351.3</v>
      </c>
      <c r="H209" s="33">
        <v>359.9</v>
      </c>
    </row>
    <row r="210" spans="1:8" s="80" customFormat="1" ht="21" customHeight="1">
      <c r="A210" s="136" t="s">
        <v>232</v>
      </c>
      <c r="B210" s="27" t="s">
        <v>88</v>
      </c>
      <c r="C210" s="53" t="s">
        <v>160</v>
      </c>
      <c r="D210" s="29"/>
      <c r="E210" s="28"/>
      <c r="F210" s="28"/>
      <c r="G210" s="54">
        <f>G211</f>
        <v>9318.4</v>
      </c>
      <c r="H210" s="54">
        <f>H211</f>
        <v>9546.8</v>
      </c>
    </row>
    <row r="211" spans="1:8" s="75" customFormat="1" ht="15.75" customHeight="1">
      <c r="A211" s="136" t="s">
        <v>233</v>
      </c>
      <c r="B211" s="35" t="s">
        <v>21</v>
      </c>
      <c r="C211" s="52" t="s">
        <v>122</v>
      </c>
      <c r="D211" s="37"/>
      <c r="E211" s="36"/>
      <c r="F211" s="36"/>
      <c r="G211" s="45">
        <f>G212+G221+G224</f>
        <v>9318.4</v>
      </c>
      <c r="H211" s="45">
        <f>H212+H221+H224</f>
        <v>9546.8</v>
      </c>
    </row>
    <row r="212" spans="1:8" s="75" customFormat="1" ht="55.5" customHeight="1">
      <c r="A212" s="136" t="s">
        <v>234</v>
      </c>
      <c r="B212" s="27" t="s">
        <v>77</v>
      </c>
      <c r="C212" s="29" t="s">
        <v>161</v>
      </c>
      <c r="D212" s="29" t="s">
        <v>385</v>
      </c>
      <c r="E212" s="28"/>
      <c r="F212" s="28"/>
      <c r="G212" s="46">
        <f>G214</f>
        <v>3998.2</v>
      </c>
      <c r="H212" s="46">
        <f>H214</f>
        <v>4096.2</v>
      </c>
    </row>
    <row r="213" spans="1:8" s="75" customFormat="1" ht="31.5" customHeight="1">
      <c r="A213" s="136" t="s">
        <v>235</v>
      </c>
      <c r="B213" s="63" t="s">
        <v>271</v>
      </c>
      <c r="C213" s="29" t="s">
        <v>161</v>
      </c>
      <c r="D213" s="29" t="s">
        <v>385</v>
      </c>
      <c r="E213" s="28">
        <v>200</v>
      </c>
      <c r="F213" s="28"/>
      <c r="G213" s="46">
        <f>G214</f>
        <v>3998.2</v>
      </c>
      <c r="H213" s="46">
        <f>H214</f>
        <v>4096.2</v>
      </c>
    </row>
    <row r="214" spans="1:8" s="75" customFormat="1" ht="30.75" customHeight="1">
      <c r="A214" s="136" t="s">
        <v>294</v>
      </c>
      <c r="B214" s="30" t="s">
        <v>272</v>
      </c>
      <c r="C214" s="10" t="s">
        <v>162</v>
      </c>
      <c r="D214" s="10" t="s">
        <v>385</v>
      </c>
      <c r="E214" s="10" t="s">
        <v>89</v>
      </c>
      <c r="F214" s="13"/>
      <c r="G214" s="33">
        <v>3998.2</v>
      </c>
      <c r="H214" s="33">
        <v>4096.2</v>
      </c>
    </row>
    <row r="215" spans="1:8" s="75" customFormat="1" ht="15" customHeight="1" hidden="1">
      <c r="A215" s="136"/>
      <c r="B215" s="71" t="s">
        <v>11</v>
      </c>
      <c r="C215" s="72" t="s">
        <v>22</v>
      </c>
      <c r="D215" s="72" t="s">
        <v>57</v>
      </c>
      <c r="E215" s="73">
        <v>500</v>
      </c>
      <c r="F215" s="73">
        <v>200</v>
      </c>
      <c r="G215" s="101">
        <f>G216</f>
        <v>1523</v>
      </c>
      <c r="H215" s="81"/>
    </row>
    <row r="216" spans="1:8" s="75" customFormat="1" ht="15" customHeight="1" hidden="1">
      <c r="A216" s="136"/>
      <c r="B216" s="71" t="s">
        <v>7</v>
      </c>
      <c r="C216" s="72" t="s">
        <v>22</v>
      </c>
      <c r="D216" s="72" t="s">
        <v>57</v>
      </c>
      <c r="E216" s="73">
        <v>500</v>
      </c>
      <c r="F216" s="73">
        <v>220</v>
      </c>
      <c r="G216" s="101">
        <f>G217</f>
        <v>1523</v>
      </c>
      <c r="H216" s="81"/>
    </row>
    <row r="217" spans="1:8" s="75" customFormat="1" ht="15" customHeight="1" hidden="1">
      <c r="A217" s="136"/>
      <c r="B217" s="76" t="s">
        <v>10</v>
      </c>
      <c r="C217" s="77" t="s">
        <v>22</v>
      </c>
      <c r="D217" s="77" t="s">
        <v>57</v>
      </c>
      <c r="E217" s="78">
        <v>500</v>
      </c>
      <c r="F217" s="78">
        <v>226</v>
      </c>
      <c r="G217" s="102">
        <v>1523</v>
      </c>
      <c r="H217" s="81"/>
    </row>
    <row r="218" spans="1:8" s="75" customFormat="1" ht="15" customHeight="1" hidden="1">
      <c r="A218" s="136"/>
      <c r="B218" s="71" t="s">
        <v>11</v>
      </c>
      <c r="C218" s="72" t="s">
        <v>22</v>
      </c>
      <c r="D218" s="72" t="s">
        <v>58</v>
      </c>
      <c r="E218" s="73">
        <v>500</v>
      </c>
      <c r="F218" s="73">
        <v>200</v>
      </c>
      <c r="G218" s="101">
        <f>G219</f>
        <v>468</v>
      </c>
      <c r="H218" s="81"/>
    </row>
    <row r="219" spans="1:8" s="75" customFormat="1" ht="15" customHeight="1" hidden="1">
      <c r="A219" s="136"/>
      <c r="B219" s="71" t="s">
        <v>7</v>
      </c>
      <c r="C219" s="72" t="s">
        <v>22</v>
      </c>
      <c r="D219" s="72" t="s">
        <v>58</v>
      </c>
      <c r="E219" s="73">
        <v>500</v>
      </c>
      <c r="F219" s="73">
        <v>220</v>
      </c>
      <c r="G219" s="101">
        <f>G220</f>
        <v>468</v>
      </c>
      <c r="H219" s="81"/>
    </row>
    <row r="220" spans="1:8" s="75" customFormat="1" ht="15" customHeight="1" hidden="1">
      <c r="A220" s="136"/>
      <c r="B220" s="76" t="s">
        <v>10</v>
      </c>
      <c r="C220" s="77" t="s">
        <v>22</v>
      </c>
      <c r="D220" s="77" t="s">
        <v>58</v>
      </c>
      <c r="E220" s="78">
        <v>500</v>
      </c>
      <c r="F220" s="78">
        <v>226</v>
      </c>
      <c r="G220" s="102">
        <v>468</v>
      </c>
      <c r="H220" s="81"/>
    </row>
    <row r="221" spans="1:8" s="75" customFormat="1" ht="34.5" customHeight="1">
      <c r="A221" s="136" t="s">
        <v>236</v>
      </c>
      <c r="B221" s="27" t="s">
        <v>338</v>
      </c>
      <c r="C221" s="29" t="s">
        <v>162</v>
      </c>
      <c r="D221" s="29" t="s">
        <v>387</v>
      </c>
      <c r="E221" s="28"/>
      <c r="F221" s="28"/>
      <c r="G221" s="46">
        <f>G223</f>
        <v>944.9</v>
      </c>
      <c r="H221" s="46">
        <f>H223</f>
        <v>968.1</v>
      </c>
    </row>
    <row r="222" spans="1:8" s="75" customFormat="1" ht="29.25" customHeight="1">
      <c r="A222" s="136" t="s">
        <v>237</v>
      </c>
      <c r="B222" s="63" t="s">
        <v>271</v>
      </c>
      <c r="C222" s="29" t="s">
        <v>162</v>
      </c>
      <c r="D222" s="29" t="s">
        <v>387</v>
      </c>
      <c r="E222" s="28">
        <v>200</v>
      </c>
      <c r="F222" s="28"/>
      <c r="G222" s="46">
        <f>G223</f>
        <v>944.9</v>
      </c>
      <c r="H222" s="46">
        <f>H223</f>
        <v>968.1</v>
      </c>
    </row>
    <row r="223" spans="1:8" s="75" customFormat="1" ht="36" customHeight="1">
      <c r="A223" s="136" t="s">
        <v>295</v>
      </c>
      <c r="B223" s="30" t="s">
        <v>272</v>
      </c>
      <c r="C223" s="10" t="s">
        <v>163</v>
      </c>
      <c r="D223" s="10" t="s">
        <v>387</v>
      </c>
      <c r="E223" s="10" t="s">
        <v>89</v>
      </c>
      <c r="F223" s="13"/>
      <c r="G223" s="33">
        <v>944.9</v>
      </c>
      <c r="H223" s="33">
        <v>968.1</v>
      </c>
    </row>
    <row r="224" spans="1:8" s="75" customFormat="1" ht="39" customHeight="1">
      <c r="A224" s="136" t="s">
        <v>238</v>
      </c>
      <c r="B224" s="27" t="s">
        <v>117</v>
      </c>
      <c r="C224" s="29" t="s">
        <v>161</v>
      </c>
      <c r="D224" s="29" t="s">
        <v>386</v>
      </c>
      <c r="E224" s="28"/>
      <c r="F224" s="28"/>
      <c r="G224" s="46">
        <f>G226</f>
        <v>4375.3</v>
      </c>
      <c r="H224" s="46">
        <f>H226</f>
        <v>4482.5</v>
      </c>
    </row>
    <row r="225" spans="1:8" s="75" customFormat="1" ht="27" customHeight="1">
      <c r="A225" s="136" t="s">
        <v>239</v>
      </c>
      <c r="B225" s="63" t="s">
        <v>271</v>
      </c>
      <c r="C225" s="29" t="s">
        <v>161</v>
      </c>
      <c r="D225" s="29" t="s">
        <v>386</v>
      </c>
      <c r="E225" s="28">
        <v>200</v>
      </c>
      <c r="F225" s="28"/>
      <c r="G225" s="46">
        <f>G226</f>
        <v>4375.3</v>
      </c>
      <c r="H225" s="46">
        <f>H226</f>
        <v>4482.5</v>
      </c>
    </row>
    <row r="226" spans="1:8" s="75" customFormat="1" ht="34.5" customHeight="1">
      <c r="A226" s="136" t="s">
        <v>439</v>
      </c>
      <c r="B226" s="30" t="s">
        <v>272</v>
      </c>
      <c r="C226" s="10" t="s">
        <v>163</v>
      </c>
      <c r="D226" s="10" t="s">
        <v>386</v>
      </c>
      <c r="E226" s="10" t="s">
        <v>89</v>
      </c>
      <c r="F226" s="13"/>
      <c r="G226" s="33">
        <v>4375.3</v>
      </c>
      <c r="H226" s="33">
        <v>4482.5</v>
      </c>
    </row>
    <row r="227" spans="1:8" s="20" customFormat="1" ht="15" customHeight="1" hidden="1">
      <c r="A227" s="36"/>
      <c r="B227" s="71" t="s">
        <v>11</v>
      </c>
      <c r="C227" s="72" t="s">
        <v>22</v>
      </c>
      <c r="D227" s="72" t="s">
        <v>71</v>
      </c>
      <c r="E227" s="73">
        <v>500</v>
      </c>
      <c r="F227" s="73">
        <v>200</v>
      </c>
      <c r="G227" s="101">
        <f>G228</f>
        <v>0</v>
      </c>
      <c r="H227" s="81"/>
    </row>
    <row r="228" spans="1:8" s="20" customFormat="1" ht="15" customHeight="1" hidden="1">
      <c r="A228" s="36"/>
      <c r="B228" s="71" t="s">
        <v>72</v>
      </c>
      <c r="C228" s="72" t="s">
        <v>73</v>
      </c>
      <c r="D228" s="72" t="s">
        <v>71</v>
      </c>
      <c r="E228" s="73">
        <v>500</v>
      </c>
      <c r="F228" s="73">
        <v>220</v>
      </c>
      <c r="G228" s="101">
        <f>G230+G229</f>
        <v>0</v>
      </c>
      <c r="H228" s="81"/>
    </row>
    <row r="229" spans="1:8" s="20" customFormat="1" ht="15" customHeight="1" hidden="1">
      <c r="A229" s="36"/>
      <c r="B229" s="76" t="s">
        <v>8</v>
      </c>
      <c r="C229" s="77" t="s">
        <v>22</v>
      </c>
      <c r="D229" s="77" t="s">
        <v>71</v>
      </c>
      <c r="E229" s="78">
        <v>500</v>
      </c>
      <c r="F229" s="78">
        <v>221</v>
      </c>
      <c r="G229" s="102"/>
      <c r="H229" s="81"/>
    </row>
    <row r="230" spans="1:8" s="20" customFormat="1" ht="15" customHeight="1" hidden="1">
      <c r="A230" s="36"/>
      <c r="B230" s="76" t="s">
        <v>74</v>
      </c>
      <c r="C230" s="77" t="s">
        <v>22</v>
      </c>
      <c r="D230" s="77" t="s">
        <v>71</v>
      </c>
      <c r="E230" s="78">
        <v>500</v>
      </c>
      <c r="F230" s="78">
        <v>226</v>
      </c>
      <c r="G230" s="102"/>
      <c r="H230" s="81"/>
    </row>
    <row r="231" spans="1:8" s="20" customFormat="1" ht="28.5" customHeight="1" hidden="1">
      <c r="A231" s="36"/>
      <c r="B231" s="76" t="s">
        <v>12</v>
      </c>
      <c r="C231" s="77" t="s">
        <v>22</v>
      </c>
      <c r="D231" s="77" t="s">
        <v>71</v>
      </c>
      <c r="E231" s="78">
        <v>500</v>
      </c>
      <c r="F231" s="78">
        <v>290</v>
      </c>
      <c r="G231" s="102">
        <v>294</v>
      </c>
      <c r="H231" s="81"/>
    </row>
    <row r="232" spans="1:8" s="20" customFormat="1" ht="28.5" customHeight="1" hidden="1">
      <c r="A232" s="36"/>
      <c r="B232" s="97" t="s">
        <v>78</v>
      </c>
      <c r="C232" s="99" t="s">
        <v>22</v>
      </c>
      <c r="D232" s="99" t="s">
        <v>69</v>
      </c>
      <c r="E232" s="86"/>
      <c r="F232" s="86"/>
      <c r="G232" s="103">
        <f>G233</f>
        <v>0</v>
      </c>
      <c r="H232" s="81"/>
    </row>
    <row r="233" spans="1:8" s="20" customFormat="1" ht="15" customHeight="1" hidden="1">
      <c r="A233" s="36"/>
      <c r="B233" s="100" t="s">
        <v>61</v>
      </c>
      <c r="C233" s="95" t="s">
        <v>22</v>
      </c>
      <c r="D233" s="95" t="s">
        <v>69</v>
      </c>
      <c r="E233" s="95" t="s">
        <v>62</v>
      </c>
      <c r="F233" s="96"/>
      <c r="G233" s="104"/>
      <c r="H233" s="81"/>
    </row>
    <row r="234" spans="1:8" s="20" customFormat="1" ht="15" customHeight="1" hidden="1">
      <c r="A234" s="36"/>
      <c r="B234" s="71" t="s">
        <v>11</v>
      </c>
      <c r="C234" s="72" t="s">
        <v>22</v>
      </c>
      <c r="D234" s="72" t="s">
        <v>69</v>
      </c>
      <c r="E234" s="72" t="s">
        <v>62</v>
      </c>
      <c r="F234" s="73">
        <v>200</v>
      </c>
      <c r="G234" s="101">
        <f>G235+G238+G244</f>
        <v>1476.4</v>
      </c>
      <c r="H234" s="81"/>
    </row>
    <row r="235" spans="1:8" s="20" customFormat="1" ht="15" customHeight="1" hidden="1">
      <c r="A235" s="36"/>
      <c r="B235" s="71" t="s">
        <v>5</v>
      </c>
      <c r="C235" s="72" t="s">
        <v>22</v>
      </c>
      <c r="D235" s="72" t="s">
        <v>69</v>
      </c>
      <c r="E235" s="72" t="s">
        <v>62</v>
      </c>
      <c r="F235" s="73">
        <v>210</v>
      </c>
      <c r="G235" s="101">
        <f>G236+G237</f>
        <v>915.4000000000001</v>
      </c>
      <c r="H235" s="81"/>
    </row>
    <row r="236" spans="1:8" s="20" customFormat="1" ht="15" customHeight="1" hidden="1">
      <c r="A236" s="36"/>
      <c r="B236" s="76" t="s">
        <v>4</v>
      </c>
      <c r="C236" s="72" t="s">
        <v>22</v>
      </c>
      <c r="D236" s="72" t="s">
        <v>69</v>
      </c>
      <c r="E236" s="77" t="s">
        <v>62</v>
      </c>
      <c r="F236" s="78">
        <v>211</v>
      </c>
      <c r="G236" s="102">
        <v>682.1</v>
      </c>
      <c r="H236" s="81"/>
    </row>
    <row r="237" spans="1:8" s="20" customFormat="1" ht="15" customHeight="1" hidden="1">
      <c r="A237" s="36"/>
      <c r="B237" s="76" t="s">
        <v>6</v>
      </c>
      <c r="C237" s="72" t="s">
        <v>22</v>
      </c>
      <c r="D237" s="72" t="s">
        <v>69</v>
      </c>
      <c r="E237" s="77" t="s">
        <v>62</v>
      </c>
      <c r="F237" s="78">
        <v>213</v>
      </c>
      <c r="G237" s="102">
        <v>233.3</v>
      </c>
      <c r="H237" s="81"/>
    </row>
    <row r="238" spans="1:8" s="20" customFormat="1" ht="15" customHeight="1" hidden="1">
      <c r="A238" s="36"/>
      <c r="B238" s="71" t="s">
        <v>7</v>
      </c>
      <c r="C238" s="72" t="s">
        <v>22</v>
      </c>
      <c r="D238" s="72" t="s">
        <v>69</v>
      </c>
      <c r="E238" s="72" t="s">
        <v>62</v>
      </c>
      <c r="F238" s="73">
        <v>220</v>
      </c>
      <c r="G238" s="101">
        <f>G239+G240+G241+G242+G243</f>
        <v>511.29999999999995</v>
      </c>
      <c r="H238" s="81"/>
    </row>
    <row r="239" spans="1:8" s="20" customFormat="1" ht="15" customHeight="1" hidden="1">
      <c r="A239" s="36"/>
      <c r="B239" s="76" t="s">
        <v>8</v>
      </c>
      <c r="C239" s="72" t="s">
        <v>22</v>
      </c>
      <c r="D239" s="72" t="s">
        <v>69</v>
      </c>
      <c r="E239" s="77" t="s">
        <v>62</v>
      </c>
      <c r="F239" s="78">
        <v>221</v>
      </c>
      <c r="G239" s="102">
        <v>23.8</v>
      </c>
      <c r="H239" s="81"/>
    </row>
    <row r="240" spans="1:8" s="20" customFormat="1" ht="15" customHeight="1" hidden="1">
      <c r="A240" s="36"/>
      <c r="B240" s="76" t="s">
        <v>26</v>
      </c>
      <c r="C240" s="72" t="s">
        <v>22</v>
      </c>
      <c r="D240" s="72" t="s">
        <v>69</v>
      </c>
      <c r="E240" s="77" t="s">
        <v>62</v>
      </c>
      <c r="F240" s="78">
        <v>223</v>
      </c>
      <c r="G240" s="102">
        <v>114.9</v>
      </c>
      <c r="H240" s="81"/>
    </row>
    <row r="241" spans="1:8" s="20" customFormat="1" ht="15" customHeight="1" hidden="1">
      <c r="A241" s="36"/>
      <c r="B241" s="76" t="s">
        <v>27</v>
      </c>
      <c r="C241" s="72" t="s">
        <v>22</v>
      </c>
      <c r="D241" s="72" t="s">
        <v>69</v>
      </c>
      <c r="E241" s="77" t="s">
        <v>62</v>
      </c>
      <c r="F241" s="78">
        <v>224</v>
      </c>
      <c r="G241" s="102">
        <v>276.2</v>
      </c>
      <c r="H241" s="81"/>
    </row>
    <row r="242" spans="1:8" s="20" customFormat="1" ht="15" customHeight="1" hidden="1">
      <c r="A242" s="36"/>
      <c r="B242" s="76" t="s">
        <v>9</v>
      </c>
      <c r="C242" s="72" t="s">
        <v>22</v>
      </c>
      <c r="D242" s="72" t="s">
        <v>69</v>
      </c>
      <c r="E242" s="77" t="s">
        <v>62</v>
      </c>
      <c r="F242" s="78">
        <v>225</v>
      </c>
      <c r="G242" s="102">
        <v>82.4</v>
      </c>
      <c r="H242" s="81"/>
    </row>
    <row r="243" spans="1:8" s="20" customFormat="1" ht="15" customHeight="1" hidden="1">
      <c r="A243" s="36"/>
      <c r="B243" s="76" t="s">
        <v>10</v>
      </c>
      <c r="C243" s="72" t="s">
        <v>22</v>
      </c>
      <c r="D243" s="72" t="s">
        <v>69</v>
      </c>
      <c r="E243" s="77" t="s">
        <v>62</v>
      </c>
      <c r="F243" s="78">
        <v>226</v>
      </c>
      <c r="G243" s="102">
        <v>14</v>
      </c>
      <c r="H243" s="81"/>
    </row>
    <row r="244" spans="1:8" s="20" customFormat="1" ht="15" customHeight="1" hidden="1">
      <c r="A244" s="36"/>
      <c r="B244" s="71" t="s">
        <v>12</v>
      </c>
      <c r="C244" s="72" t="s">
        <v>22</v>
      </c>
      <c r="D244" s="72" t="s">
        <v>69</v>
      </c>
      <c r="E244" s="72" t="s">
        <v>62</v>
      </c>
      <c r="F244" s="73">
        <v>290</v>
      </c>
      <c r="G244" s="101">
        <v>49.7</v>
      </c>
      <c r="H244" s="81"/>
    </row>
    <row r="245" spans="1:8" s="20" customFormat="1" ht="15" customHeight="1" hidden="1">
      <c r="A245" s="36"/>
      <c r="B245" s="71" t="s">
        <v>13</v>
      </c>
      <c r="C245" s="72" t="s">
        <v>22</v>
      </c>
      <c r="D245" s="72" t="s">
        <v>69</v>
      </c>
      <c r="E245" s="72" t="s">
        <v>62</v>
      </c>
      <c r="F245" s="73">
        <v>300</v>
      </c>
      <c r="G245" s="101">
        <f>G246+G247</f>
        <v>42</v>
      </c>
      <c r="H245" s="81"/>
    </row>
    <row r="246" spans="1:8" s="20" customFormat="1" ht="15" customHeight="1" hidden="1">
      <c r="A246" s="36"/>
      <c r="B246" s="76" t="s">
        <v>28</v>
      </c>
      <c r="C246" s="72" t="s">
        <v>22</v>
      </c>
      <c r="D246" s="72" t="s">
        <v>69</v>
      </c>
      <c r="E246" s="77" t="s">
        <v>62</v>
      </c>
      <c r="F246" s="78">
        <v>310</v>
      </c>
      <c r="G246" s="102">
        <v>30</v>
      </c>
      <c r="H246" s="81"/>
    </row>
    <row r="247" spans="1:8" s="20" customFormat="1" ht="15" customHeight="1" hidden="1">
      <c r="A247" s="36"/>
      <c r="B247" s="76" t="s">
        <v>14</v>
      </c>
      <c r="C247" s="72" t="s">
        <v>22</v>
      </c>
      <c r="D247" s="72" t="s">
        <v>69</v>
      </c>
      <c r="E247" s="77" t="s">
        <v>62</v>
      </c>
      <c r="F247" s="78">
        <v>340</v>
      </c>
      <c r="G247" s="102">
        <v>12</v>
      </c>
      <c r="H247" s="81"/>
    </row>
    <row r="248" spans="1:8" s="20" customFormat="1" ht="15" customHeight="1" hidden="1">
      <c r="A248" s="36"/>
      <c r="B248" s="71" t="s">
        <v>11</v>
      </c>
      <c r="C248" s="72" t="s">
        <v>24</v>
      </c>
      <c r="D248" s="72" t="s">
        <v>59</v>
      </c>
      <c r="E248" s="73">
        <v>500</v>
      </c>
      <c r="F248" s="73">
        <v>200</v>
      </c>
      <c r="G248" s="101">
        <f>G249</f>
        <v>575</v>
      </c>
      <c r="H248" s="81"/>
    </row>
    <row r="249" spans="1:8" s="20" customFormat="1" ht="15" customHeight="1" hidden="1">
      <c r="A249" s="36"/>
      <c r="B249" s="71" t="s">
        <v>7</v>
      </c>
      <c r="C249" s="72" t="s">
        <v>24</v>
      </c>
      <c r="D249" s="72" t="s">
        <v>59</v>
      </c>
      <c r="E249" s="73">
        <v>500</v>
      </c>
      <c r="F249" s="73">
        <v>220</v>
      </c>
      <c r="G249" s="101">
        <f>G250</f>
        <v>575</v>
      </c>
      <c r="H249" s="81"/>
    </row>
    <row r="250" spans="1:8" s="20" customFormat="1" ht="15" customHeight="1" hidden="1">
      <c r="A250" s="36"/>
      <c r="B250" s="76" t="s">
        <v>10</v>
      </c>
      <c r="C250" s="77" t="s">
        <v>24</v>
      </c>
      <c r="D250" s="77" t="s">
        <v>59</v>
      </c>
      <c r="E250" s="78">
        <v>500</v>
      </c>
      <c r="F250" s="78">
        <v>226</v>
      </c>
      <c r="G250" s="102">
        <v>575</v>
      </c>
      <c r="H250" s="81"/>
    </row>
    <row r="251" spans="1:8" s="20" customFormat="1" ht="17.25" customHeight="1" hidden="1">
      <c r="A251" s="36"/>
      <c r="B251" s="71" t="s">
        <v>11</v>
      </c>
      <c r="C251" s="72" t="s">
        <v>66</v>
      </c>
      <c r="D251" s="72" t="s">
        <v>60</v>
      </c>
      <c r="E251" s="73">
        <v>500</v>
      </c>
      <c r="F251" s="73">
        <v>200</v>
      </c>
      <c r="G251" s="105">
        <f>G252</f>
        <v>440</v>
      </c>
      <c r="H251" s="81"/>
    </row>
    <row r="252" spans="1:8" s="22" customFormat="1" ht="13.5" customHeight="1" hidden="1">
      <c r="A252" s="42"/>
      <c r="B252" s="76" t="s">
        <v>12</v>
      </c>
      <c r="C252" s="77" t="s">
        <v>66</v>
      </c>
      <c r="D252" s="77" t="s">
        <v>60</v>
      </c>
      <c r="E252" s="78">
        <v>500</v>
      </c>
      <c r="F252" s="78">
        <v>290</v>
      </c>
      <c r="G252" s="106">
        <v>440</v>
      </c>
      <c r="H252" s="82"/>
    </row>
    <row r="253" spans="1:8" s="19" customFormat="1" ht="19.5" customHeight="1">
      <c r="A253" s="136">
        <v>7</v>
      </c>
      <c r="B253" s="27" t="s">
        <v>25</v>
      </c>
      <c r="C253" s="53" t="s">
        <v>145</v>
      </c>
      <c r="D253" s="29"/>
      <c r="E253" s="28"/>
      <c r="F253" s="28"/>
      <c r="G253" s="54">
        <f>G258+G254</f>
        <v>13858.9</v>
      </c>
      <c r="H253" s="54">
        <f>H258+H254</f>
        <v>14685.2</v>
      </c>
    </row>
    <row r="254" spans="1:8" s="19" customFormat="1" ht="19.5" customHeight="1">
      <c r="A254" s="136" t="s">
        <v>240</v>
      </c>
      <c r="B254" s="35" t="s">
        <v>108</v>
      </c>
      <c r="C254" s="55" t="s">
        <v>140</v>
      </c>
      <c r="D254" s="29"/>
      <c r="E254" s="28"/>
      <c r="F254" s="28"/>
      <c r="G254" s="60">
        <f>G255</f>
        <v>513.2</v>
      </c>
      <c r="H254" s="60">
        <f>H255</f>
        <v>513.2</v>
      </c>
    </row>
    <row r="255" spans="1:8" s="19" customFormat="1" ht="42.75" customHeight="1">
      <c r="A255" s="136" t="s">
        <v>241</v>
      </c>
      <c r="B255" s="27" t="s">
        <v>109</v>
      </c>
      <c r="C255" s="29" t="s">
        <v>164</v>
      </c>
      <c r="D255" s="29" t="s">
        <v>373</v>
      </c>
      <c r="E255" s="28"/>
      <c r="F255" s="28"/>
      <c r="G255" s="60">
        <f>G257</f>
        <v>513.2</v>
      </c>
      <c r="H255" s="60">
        <f>H257</f>
        <v>513.2</v>
      </c>
    </row>
    <row r="256" spans="1:8" s="19" customFormat="1" ht="24" customHeight="1">
      <c r="A256" s="136" t="s">
        <v>242</v>
      </c>
      <c r="B256" s="63" t="s">
        <v>274</v>
      </c>
      <c r="C256" s="29" t="s">
        <v>164</v>
      </c>
      <c r="D256" s="29" t="s">
        <v>374</v>
      </c>
      <c r="E256" s="28">
        <v>300</v>
      </c>
      <c r="F256" s="28"/>
      <c r="G256" s="60">
        <f>G257</f>
        <v>513.2</v>
      </c>
      <c r="H256" s="60">
        <f>H257</f>
        <v>513.2</v>
      </c>
    </row>
    <row r="257" spans="1:8" s="19" customFormat="1" ht="33" customHeight="1">
      <c r="A257" s="136" t="s">
        <v>296</v>
      </c>
      <c r="B257" s="30" t="s">
        <v>275</v>
      </c>
      <c r="C257" s="32" t="s">
        <v>165</v>
      </c>
      <c r="D257" s="32" t="s">
        <v>373</v>
      </c>
      <c r="E257" s="31">
        <v>310</v>
      </c>
      <c r="F257" s="31"/>
      <c r="G257" s="61">
        <v>513.2</v>
      </c>
      <c r="H257" s="61">
        <v>513.2</v>
      </c>
    </row>
    <row r="258" spans="1:8" s="24" customFormat="1" ht="21" customHeight="1">
      <c r="A258" s="136" t="s">
        <v>243</v>
      </c>
      <c r="B258" s="35" t="s">
        <v>42</v>
      </c>
      <c r="C258" s="52" t="s">
        <v>134</v>
      </c>
      <c r="D258" s="37"/>
      <c r="E258" s="36"/>
      <c r="F258" s="36"/>
      <c r="G258" s="45">
        <f>G266+G272+G259</f>
        <v>13345.699999999999</v>
      </c>
      <c r="H258" s="45">
        <f>H266+H272+H259</f>
        <v>14172</v>
      </c>
    </row>
    <row r="259" spans="1:8" s="24" customFormat="1" ht="56.25" customHeight="1" hidden="1">
      <c r="A259" s="136" t="s">
        <v>244</v>
      </c>
      <c r="B259" s="27" t="s">
        <v>317</v>
      </c>
      <c r="C259" s="29" t="s">
        <v>166</v>
      </c>
      <c r="D259" s="29" t="s">
        <v>304</v>
      </c>
      <c r="E259" s="29"/>
      <c r="F259" s="28"/>
      <c r="G259" s="34">
        <f>G261+G263</f>
        <v>0</v>
      </c>
      <c r="H259" s="114"/>
    </row>
    <row r="260" spans="1:8" s="24" customFormat="1" ht="69.75" customHeight="1" hidden="1">
      <c r="A260" s="136" t="s">
        <v>245</v>
      </c>
      <c r="B260" s="63" t="s">
        <v>309</v>
      </c>
      <c r="C260" s="29" t="s">
        <v>166</v>
      </c>
      <c r="D260" s="29" t="s">
        <v>304</v>
      </c>
      <c r="E260" s="29" t="s">
        <v>266</v>
      </c>
      <c r="F260" s="28"/>
      <c r="G260" s="34">
        <f>G261</f>
        <v>0</v>
      </c>
      <c r="H260" s="114"/>
    </row>
    <row r="261" spans="1:8" s="24" customFormat="1" ht="28.5" customHeight="1" hidden="1">
      <c r="A261" s="136" t="s">
        <v>297</v>
      </c>
      <c r="B261" s="30" t="s">
        <v>270</v>
      </c>
      <c r="C261" s="32" t="s">
        <v>167</v>
      </c>
      <c r="D261" s="32" t="s">
        <v>304</v>
      </c>
      <c r="E261" s="32" t="s">
        <v>267</v>
      </c>
      <c r="F261" s="31"/>
      <c r="G261" s="33">
        <v>0</v>
      </c>
      <c r="H261" s="114"/>
    </row>
    <row r="262" spans="1:8" s="24" customFormat="1" ht="27" customHeight="1" hidden="1">
      <c r="A262" s="136" t="s">
        <v>246</v>
      </c>
      <c r="B262" s="63" t="s">
        <v>271</v>
      </c>
      <c r="C262" s="29" t="s">
        <v>166</v>
      </c>
      <c r="D262" s="29" t="s">
        <v>304</v>
      </c>
      <c r="E262" s="29" t="s">
        <v>268</v>
      </c>
      <c r="F262" s="31"/>
      <c r="G262" s="33">
        <f>G263</f>
        <v>0</v>
      </c>
      <c r="H262" s="114"/>
    </row>
    <row r="263" spans="1:8" s="24" customFormat="1" ht="30" customHeight="1" hidden="1">
      <c r="A263" s="136" t="s">
        <v>247</v>
      </c>
      <c r="B263" s="30" t="s">
        <v>272</v>
      </c>
      <c r="C263" s="10" t="s">
        <v>167</v>
      </c>
      <c r="D263" s="10" t="s">
        <v>304</v>
      </c>
      <c r="E263" s="10" t="s">
        <v>89</v>
      </c>
      <c r="F263" s="13"/>
      <c r="G263" s="33">
        <v>0</v>
      </c>
      <c r="H263" s="114"/>
    </row>
    <row r="264" spans="1:8" s="24" customFormat="1" ht="27.75" customHeight="1" hidden="1">
      <c r="A264" s="136" t="s">
        <v>247</v>
      </c>
      <c r="B264" s="30" t="s">
        <v>113</v>
      </c>
      <c r="C264" s="10" t="s">
        <v>166</v>
      </c>
      <c r="D264" s="10" t="s">
        <v>265</v>
      </c>
      <c r="E264" s="10" t="s">
        <v>114</v>
      </c>
      <c r="F264" s="13"/>
      <c r="G264" s="33"/>
      <c r="H264" s="114"/>
    </row>
    <row r="265" spans="1:8" s="24" customFormat="1" ht="28.5" customHeight="1" hidden="1">
      <c r="A265" s="136" t="s">
        <v>248</v>
      </c>
      <c r="B265" s="30" t="s">
        <v>107</v>
      </c>
      <c r="C265" s="10" t="s">
        <v>259</v>
      </c>
      <c r="D265" s="10" t="s">
        <v>265</v>
      </c>
      <c r="E265" s="10" t="s">
        <v>110</v>
      </c>
      <c r="F265" s="13"/>
      <c r="G265" s="33"/>
      <c r="H265" s="114"/>
    </row>
    <row r="266" spans="1:8" s="24" customFormat="1" ht="52.5" customHeight="1">
      <c r="A266" s="136" t="s">
        <v>244</v>
      </c>
      <c r="B266" s="27" t="s">
        <v>318</v>
      </c>
      <c r="C266" s="29" t="s">
        <v>259</v>
      </c>
      <c r="D266" s="29" t="s">
        <v>375</v>
      </c>
      <c r="E266" s="28"/>
      <c r="F266" s="28"/>
      <c r="G266" s="46">
        <f>G268</f>
        <v>9764.8</v>
      </c>
      <c r="H266" s="46">
        <f>H268</f>
        <v>10282.7</v>
      </c>
    </row>
    <row r="267" spans="1:8" s="24" customFormat="1" ht="25.5" customHeight="1">
      <c r="A267" s="136" t="s">
        <v>245</v>
      </c>
      <c r="B267" s="63" t="s">
        <v>274</v>
      </c>
      <c r="C267" s="29" t="s">
        <v>259</v>
      </c>
      <c r="D267" s="29" t="s">
        <v>375</v>
      </c>
      <c r="E267" s="28">
        <v>300</v>
      </c>
      <c r="F267" s="28"/>
      <c r="G267" s="46">
        <f>G268</f>
        <v>9764.8</v>
      </c>
      <c r="H267" s="46">
        <f>H268</f>
        <v>10282.7</v>
      </c>
    </row>
    <row r="268" spans="1:8" s="24" customFormat="1" ht="33" customHeight="1">
      <c r="A268" s="136" t="s">
        <v>297</v>
      </c>
      <c r="B268" s="30" t="s">
        <v>275</v>
      </c>
      <c r="C268" s="32" t="s">
        <v>259</v>
      </c>
      <c r="D268" s="32" t="s">
        <v>375</v>
      </c>
      <c r="E268" s="31">
        <v>310</v>
      </c>
      <c r="F268" s="31"/>
      <c r="G268" s="47">
        <v>9764.8</v>
      </c>
      <c r="H268" s="47">
        <v>10282.7</v>
      </c>
    </row>
    <row r="269" spans="1:8" s="24" customFormat="1" ht="14.25" customHeight="1" hidden="1">
      <c r="A269" s="136"/>
      <c r="B269" s="35" t="s">
        <v>11</v>
      </c>
      <c r="C269" s="37" t="s">
        <v>29</v>
      </c>
      <c r="D269" s="37" t="s">
        <v>67</v>
      </c>
      <c r="E269" s="36">
        <v>598</v>
      </c>
      <c r="F269" s="36">
        <v>200</v>
      </c>
      <c r="G269" s="48">
        <f>G270</f>
        <v>4486.9</v>
      </c>
      <c r="H269" s="114"/>
    </row>
    <row r="270" spans="1:8" s="24" customFormat="1" ht="13.5" customHeight="1" hidden="1">
      <c r="A270" s="136"/>
      <c r="B270" s="35" t="s">
        <v>30</v>
      </c>
      <c r="C270" s="37" t="s">
        <v>29</v>
      </c>
      <c r="D270" s="37" t="s">
        <v>67</v>
      </c>
      <c r="E270" s="36">
        <v>598</v>
      </c>
      <c r="F270" s="36">
        <v>260</v>
      </c>
      <c r="G270" s="48">
        <f>G271</f>
        <v>4486.9</v>
      </c>
      <c r="H270" s="114"/>
    </row>
    <row r="271" spans="1:8" s="24" customFormat="1" ht="18" customHeight="1" hidden="1">
      <c r="A271" s="136"/>
      <c r="B271" s="44" t="s">
        <v>31</v>
      </c>
      <c r="C271" s="43" t="s">
        <v>29</v>
      </c>
      <c r="D271" s="43" t="s">
        <v>67</v>
      </c>
      <c r="E271" s="42">
        <v>598</v>
      </c>
      <c r="F271" s="42">
        <v>262</v>
      </c>
      <c r="G271" s="49">
        <v>4486.9</v>
      </c>
      <c r="H271" s="114"/>
    </row>
    <row r="272" spans="1:8" s="24" customFormat="1" ht="54.75" customHeight="1">
      <c r="A272" s="136" t="s">
        <v>249</v>
      </c>
      <c r="B272" s="27" t="s">
        <v>319</v>
      </c>
      <c r="C272" s="29" t="s">
        <v>166</v>
      </c>
      <c r="D272" s="29" t="s">
        <v>376</v>
      </c>
      <c r="E272" s="28"/>
      <c r="F272" s="28"/>
      <c r="G272" s="46">
        <f>G274</f>
        <v>3580.9</v>
      </c>
      <c r="H272" s="46">
        <f>H274</f>
        <v>3889.3</v>
      </c>
    </row>
    <row r="273" spans="1:8" s="24" customFormat="1" ht="18.75" customHeight="1">
      <c r="A273" s="136" t="s">
        <v>250</v>
      </c>
      <c r="B273" s="63" t="s">
        <v>274</v>
      </c>
      <c r="C273" s="29" t="s">
        <v>166</v>
      </c>
      <c r="D273" s="29" t="s">
        <v>376</v>
      </c>
      <c r="E273" s="28">
        <v>300</v>
      </c>
      <c r="F273" s="28"/>
      <c r="G273" s="46">
        <f>G274</f>
        <v>3580.9</v>
      </c>
      <c r="H273" s="46">
        <f>H274</f>
        <v>3889.3</v>
      </c>
    </row>
    <row r="274" spans="1:8" s="24" customFormat="1" ht="33.75" customHeight="1">
      <c r="A274" s="136" t="s">
        <v>298</v>
      </c>
      <c r="B274" s="30" t="s">
        <v>308</v>
      </c>
      <c r="C274" s="32" t="s">
        <v>167</v>
      </c>
      <c r="D274" s="32" t="s">
        <v>376</v>
      </c>
      <c r="E274" s="31">
        <v>320</v>
      </c>
      <c r="F274" s="31"/>
      <c r="G274" s="47">
        <v>3580.9</v>
      </c>
      <c r="H274" s="47">
        <v>3889.3</v>
      </c>
    </row>
    <row r="275" spans="1:8" s="24" customFormat="1" ht="21" customHeight="1" hidden="1">
      <c r="A275" s="136"/>
      <c r="B275" s="71" t="s">
        <v>11</v>
      </c>
      <c r="C275" s="72" t="s">
        <v>29</v>
      </c>
      <c r="D275" s="72" t="s">
        <v>75</v>
      </c>
      <c r="E275" s="73">
        <v>598</v>
      </c>
      <c r="F275" s="73">
        <v>200</v>
      </c>
      <c r="G275" s="101">
        <f>G276</f>
        <v>508.4</v>
      </c>
      <c r="H275" s="107"/>
    </row>
    <row r="276" spans="1:8" s="24" customFormat="1" ht="20.25" customHeight="1" hidden="1">
      <c r="A276" s="136"/>
      <c r="B276" s="71" t="s">
        <v>72</v>
      </c>
      <c r="C276" s="72" t="s">
        <v>29</v>
      </c>
      <c r="D276" s="72" t="s">
        <v>75</v>
      </c>
      <c r="E276" s="73">
        <v>598</v>
      </c>
      <c r="F276" s="73">
        <v>220</v>
      </c>
      <c r="G276" s="101">
        <f>G277</f>
        <v>508.4</v>
      </c>
      <c r="H276" s="107"/>
    </row>
    <row r="277" spans="1:8" s="24" customFormat="1" ht="21.75" customHeight="1" hidden="1">
      <c r="A277" s="136"/>
      <c r="B277" s="76" t="s">
        <v>74</v>
      </c>
      <c r="C277" s="77" t="s">
        <v>29</v>
      </c>
      <c r="D277" s="77" t="s">
        <v>75</v>
      </c>
      <c r="E277" s="78">
        <v>598</v>
      </c>
      <c r="F277" s="78">
        <v>226</v>
      </c>
      <c r="G277" s="102">
        <v>508.4</v>
      </c>
      <c r="H277" s="107"/>
    </row>
    <row r="278" spans="1:8" s="24" customFormat="1" ht="21.75" customHeight="1" hidden="1">
      <c r="A278" s="136"/>
      <c r="B278" s="76"/>
      <c r="C278" s="77"/>
      <c r="D278" s="77"/>
      <c r="E278" s="78"/>
      <c r="F278" s="78"/>
      <c r="G278" s="102"/>
      <c r="H278" s="107"/>
    </row>
    <row r="279" spans="1:8" s="24" customFormat="1" ht="21.75" customHeight="1">
      <c r="A279" s="136" t="s">
        <v>251</v>
      </c>
      <c r="B279" s="27" t="s">
        <v>84</v>
      </c>
      <c r="C279" s="53" t="s">
        <v>137</v>
      </c>
      <c r="D279" s="43"/>
      <c r="E279" s="42"/>
      <c r="F279" s="42"/>
      <c r="G279" s="125">
        <f>G280</f>
        <v>349.4</v>
      </c>
      <c r="H279" s="125">
        <f>H280</f>
        <v>358</v>
      </c>
    </row>
    <row r="280" spans="1:8" s="24" customFormat="1" ht="21.75" customHeight="1">
      <c r="A280" s="136" t="s">
        <v>252</v>
      </c>
      <c r="B280" s="35" t="s">
        <v>85</v>
      </c>
      <c r="C280" s="52" t="s">
        <v>122</v>
      </c>
      <c r="D280" s="43"/>
      <c r="E280" s="42"/>
      <c r="F280" s="42"/>
      <c r="G280" s="126">
        <f>G281</f>
        <v>349.4</v>
      </c>
      <c r="H280" s="126">
        <f>H281</f>
        <v>358</v>
      </c>
    </row>
    <row r="281" spans="1:8" s="24" customFormat="1" ht="55.5" customHeight="1">
      <c r="A281" s="136" t="s">
        <v>253</v>
      </c>
      <c r="B281" s="27" t="s">
        <v>80</v>
      </c>
      <c r="C281" s="29" t="s">
        <v>168</v>
      </c>
      <c r="D281" s="29" t="s">
        <v>388</v>
      </c>
      <c r="E281" s="42"/>
      <c r="F281" s="42"/>
      <c r="G281" s="127">
        <f>G283</f>
        <v>349.4</v>
      </c>
      <c r="H281" s="127">
        <f>H283</f>
        <v>358</v>
      </c>
    </row>
    <row r="282" spans="1:8" s="24" customFormat="1" ht="28.5" customHeight="1">
      <c r="A282" s="136" t="s">
        <v>254</v>
      </c>
      <c r="B282" s="63" t="s">
        <v>271</v>
      </c>
      <c r="C282" s="29" t="s">
        <v>168</v>
      </c>
      <c r="D282" s="29" t="s">
        <v>388</v>
      </c>
      <c r="E282" s="28">
        <v>200</v>
      </c>
      <c r="F282" s="42"/>
      <c r="G282" s="127">
        <f>G283</f>
        <v>349.4</v>
      </c>
      <c r="H282" s="127">
        <f>H283</f>
        <v>358</v>
      </c>
    </row>
    <row r="283" spans="1:8" s="24" customFormat="1" ht="33" customHeight="1">
      <c r="A283" s="136" t="s">
        <v>299</v>
      </c>
      <c r="B283" s="30" t="s">
        <v>272</v>
      </c>
      <c r="C283" s="10" t="s">
        <v>168</v>
      </c>
      <c r="D283" s="10" t="s">
        <v>388</v>
      </c>
      <c r="E283" s="10" t="s">
        <v>89</v>
      </c>
      <c r="F283" s="13"/>
      <c r="G283" s="33">
        <v>349.4</v>
      </c>
      <c r="H283" s="33">
        <v>358</v>
      </c>
    </row>
    <row r="284" spans="1:8" s="24" customFormat="1" ht="22.5" customHeight="1">
      <c r="A284" s="136" t="s">
        <v>255</v>
      </c>
      <c r="B284" s="27" t="s">
        <v>86</v>
      </c>
      <c r="C284" s="53" t="s">
        <v>169</v>
      </c>
      <c r="D284" s="29"/>
      <c r="E284" s="28"/>
      <c r="F284" s="28"/>
      <c r="G284" s="54">
        <f>G285+G306</f>
        <v>5324.3</v>
      </c>
      <c r="H284" s="54">
        <f>H285+H306</f>
        <v>5454.7</v>
      </c>
    </row>
    <row r="285" spans="1:8" s="24" customFormat="1" ht="15.75" customHeight="1">
      <c r="A285" s="136" t="s">
        <v>256</v>
      </c>
      <c r="B285" s="35" t="s">
        <v>23</v>
      </c>
      <c r="C285" s="52" t="s">
        <v>123</v>
      </c>
      <c r="D285" s="37"/>
      <c r="E285" s="36"/>
      <c r="F285" s="36"/>
      <c r="G285" s="45">
        <f>G286</f>
        <v>5324.3</v>
      </c>
      <c r="H285" s="45">
        <f>H286</f>
        <v>5454.7</v>
      </c>
    </row>
    <row r="286" spans="1:8" s="24" customFormat="1" ht="42" customHeight="1">
      <c r="A286" s="136" t="s">
        <v>257</v>
      </c>
      <c r="B286" s="27" t="s">
        <v>79</v>
      </c>
      <c r="C286" s="29" t="s">
        <v>260</v>
      </c>
      <c r="D286" s="29" t="s">
        <v>389</v>
      </c>
      <c r="E286" s="28"/>
      <c r="F286" s="28"/>
      <c r="G286" s="46">
        <f>G288</f>
        <v>5324.3</v>
      </c>
      <c r="H286" s="46">
        <f>H288</f>
        <v>5454.7</v>
      </c>
    </row>
    <row r="287" spans="1:8" s="24" customFormat="1" ht="27" customHeight="1">
      <c r="A287" s="136" t="s">
        <v>258</v>
      </c>
      <c r="B287" s="63" t="s">
        <v>271</v>
      </c>
      <c r="C287" s="29" t="s">
        <v>260</v>
      </c>
      <c r="D287" s="29" t="s">
        <v>389</v>
      </c>
      <c r="E287" s="28">
        <v>200</v>
      </c>
      <c r="F287" s="28"/>
      <c r="G287" s="46">
        <f>G288</f>
        <v>5324.3</v>
      </c>
      <c r="H287" s="46">
        <f>H288</f>
        <v>5454.7</v>
      </c>
    </row>
    <row r="288" spans="1:8" s="24" customFormat="1" ht="30.75" customHeight="1">
      <c r="A288" s="136" t="s">
        <v>300</v>
      </c>
      <c r="B288" s="30" t="s">
        <v>272</v>
      </c>
      <c r="C288" s="10" t="s">
        <v>170</v>
      </c>
      <c r="D288" s="10" t="s">
        <v>389</v>
      </c>
      <c r="E288" s="10" t="s">
        <v>89</v>
      </c>
      <c r="F288" s="13"/>
      <c r="G288" s="33">
        <v>5324.3</v>
      </c>
      <c r="H288" s="33">
        <v>5454.7</v>
      </c>
    </row>
    <row r="289" spans="1:8" s="14" customFormat="1" ht="27.75" customHeight="1" hidden="1">
      <c r="A289" s="108"/>
      <c r="B289" s="109"/>
      <c r="C289" s="110"/>
      <c r="D289" s="111"/>
      <c r="E289" s="111"/>
      <c r="F289" s="111"/>
      <c r="G289" s="102"/>
      <c r="H289" s="112"/>
    </row>
    <row r="290" spans="1:8" s="14" customFormat="1" ht="27.75" customHeight="1" hidden="1">
      <c r="A290" s="108"/>
      <c r="B290" s="109"/>
      <c r="C290" s="110"/>
      <c r="D290" s="111"/>
      <c r="E290" s="111"/>
      <c r="F290" s="111"/>
      <c r="G290" s="102"/>
      <c r="H290" s="112"/>
    </row>
    <row r="291" spans="1:8" s="14" customFormat="1" ht="27.75" customHeight="1" hidden="1">
      <c r="A291" s="108"/>
      <c r="B291" s="109"/>
      <c r="C291" s="110"/>
      <c r="D291" s="111"/>
      <c r="E291" s="111"/>
      <c r="F291" s="111"/>
      <c r="G291" s="102"/>
      <c r="H291" s="112"/>
    </row>
    <row r="292" spans="1:8" s="14" customFormat="1" ht="27.75" customHeight="1" hidden="1">
      <c r="A292" s="108"/>
      <c r="B292" s="109"/>
      <c r="C292" s="110"/>
      <c r="D292" s="111"/>
      <c r="E292" s="111"/>
      <c r="F292" s="111"/>
      <c r="G292" s="102"/>
      <c r="H292" s="112"/>
    </row>
    <row r="293" spans="1:8" ht="19.5">
      <c r="A293" s="180" t="s">
        <v>399</v>
      </c>
      <c r="B293" s="180"/>
      <c r="C293" s="180"/>
      <c r="D293" s="180"/>
      <c r="E293" s="180"/>
      <c r="F293" s="128"/>
      <c r="G293" s="125">
        <f>G20+G103+G111+G124+G165+G210+G253+G279+G284</f>
        <v>118749.59999999999</v>
      </c>
      <c r="H293" s="125">
        <f>H20+H103+H111+H124+H165+H210+H253+H279+H284</f>
        <v>122849.00000000001</v>
      </c>
    </row>
    <row r="294" spans="1:8" ht="24.75" customHeight="1">
      <c r="A294" s="180" t="s">
        <v>400</v>
      </c>
      <c r="B294" s="180"/>
      <c r="C294" s="180"/>
      <c r="D294" s="180"/>
      <c r="E294" s="180"/>
      <c r="F294" s="129"/>
      <c r="G294" s="125">
        <v>2600</v>
      </c>
      <c r="H294" s="125">
        <v>5300</v>
      </c>
    </row>
    <row r="295" spans="1:8" ht="28.5" customHeight="1">
      <c r="A295" s="180" t="s">
        <v>401</v>
      </c>
      <c r="B295" s="180"/>
      <c r="C295" s="180"/>
      <c r="D295" s="180"/>
      <c r="E295" s="180"/>
      <c r="F295" s="130"/>
      <c r="G295" s="125">
        <f>G293+G294</f>
        <v>121349.59999999999</v>
      </c>
      <c r="H295" s="125">
        <f>H293+H294</f>
        <v>128149.00000000001</v>
      </c>
    </row>
  </sheetData>
  <sheetProtection/>
  <mergeCells count="18">
    <mergeCell ref="A293:E293"/>
    <mergeCell ref="A294:E294"/>
    <mergeCell ref="A295:E295"/>
    <mergeCell ref="F1:H1"/>
    <mergeCell ref="G14:G18"/>
    <mergeCell ref="E2:G2"/>
    <mergeCell ref="E14:E18"/>
    <mergeCell ref="C5:G5"/>
    <mergeCell ref="C6:G6"/>
    <mergeCell ref="C14:C18"/>
    <mergeCell ref="C4:G4"/>
    <mergeCell ref="D14:D18"/>
    <mergeCell ref="H14:H18"/>
    <mergeCell ref="A14:A18"/>
    <mergeCell ref="B12:G12"/>
    <mergeCell ref="B14:B18"/>
    <mergeCell ref="F14:F18"/>
    <mergeCell ref="A10:G11"/>
  </mergeCells>
  <printOptions/>
  <pageMargins left="0.7" right="0.7" top="0.75" bottom="0.75" header="0.3" footer="0.3"/>
  <pageSetup fitToHeight="0" fitToWidth="1" horizontalDpi="600" verticalDpi="600" orientation="portrait" paperSize="9" scale="80" r:id="rId1"/>
  <rowBreaks count="6" manualBreakCount="6">
    <brk id="36" max="7" man="1"/>
    <brk id="65" max="7" man="1"/>
    <brk id="106" max="7" man="1"/>
    <brk id="166" max="7" man="1"/>
    <brk id="205" max="7" man="1"/>
    <brk id="27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96"/>
  <sheetViews>
    <sheetView tabSelected="1" view="pageBreakPreview" zoomScaleSheetLayoutView="100" workbookViewId="0" topLeftCell="A37">
      <selection activeCell="C14" sqref="C14"/>
    </sheetView>
  </sheetViews>
  <sheetFormatPr defaultColWidth="9.00390625" defaultRowHeight="12.75"/>
  <cols>
    <col min="1" max="1" width="8.125" style="0" customWidth="1"/>
    <col min="2" max="2" width="47.75390625" style="0" customWidth="1"/>
    <col min="3" max="3" width="9.875" style="0" customWidth="1"/>
    <col min="4" max="4" width="9.875" style="0" hidden="1" customWidth="1"/>
    <col min="5" max="5" width="13.00390625" style="0" customWidth="1"/>
    <col min="6" max="6" width="10.25390625" style="0" customWidth="1"/>
    <col min="7" max="8" width="12.75390625" style="0" customWidth="1"/>
    <col min="9" max="9" width="2.625" style="0" customWidth="1"/>
  </cols>
  <sheetData>
    <row r="2" spans="6:9" ht="12.75">
      <c r="F2" s="172" t="s">
        <v>390</v>
      </c>
      <c r="G2" s="178"/>
      <c r="H2" s="167"/>
      <c r="I2" s="67"/>
    </row>
    <row r="3" spans="7:10" ht="12.75">
      <c r="G3" s="66" t="s">
        <v>171</v>
      </c>
      <c r="H3" s="66"/>
      <c r="I3" s="66"/>
      <c r="J3" s="66"/>
    </row>
    <row r="4" spans="3:11" ht="27.75" customHeight="1">
      <c r="C4" s="172" t="s">
        <v>172</v>
      </c>
      <c r="D4" s="182"/>
      <c r="E4" s="182"/>
      <c r="F4" s="182"/>
      <c r="G4" s="182"/>
      <c r="H4" s="167"/>
      <c r="I4" s="167"/>
      <c r="J4" s="167"/>
      <c r="K4" s="167"/>
    </row>
    <row r="5" spans="3:11" ht="12.75">
      <c r="C5" s="172" t="s">
        <v>37</v>
      </c>
      <c r="D5" s="178"/>
      <c r="E5" s="178"/>
      <c r="F5" s="178"/>
      <c r="G5" s="178"/>
      <c r="H5" s="167"/>
      <c r="I5" s="167"/>
      <c r="J5" s="167"/>
      <c r="K5" s="167"/>
    </row>
    <row r="6" spans="7:11" ht="12.75">
      <c r="G6" s="66" t="s">
        <v>339</v>
      </c>
      <c r="H6" s="66"/>
      <c r="I6" s="66"/>
      <c r="J6" s="66"/>
      <c r="K6" s="66"/>
    </row>
    <row r="9" spans="3:8" ht="12.75" customHeight="1">
      <c r="C9" s="67"/>
      <c r="D9" s="67"/>
      <c r="E9" s="67"/>
      <c r="F9" s="173" t="s">
        <v>495</v>
      </c>
      <c r="G9" s="172"/>
      <c r="H9" s="66"/>
    </row>
    <row r="10" spans="3:8" ht="12.75">
      <c r="C10" s="66"/>
      <c r="D10" s="66"/>
      <c r="E10" s="66"/>
      <c r="F10" s="66"/>
      <c r="G10" s="66" t="s">
        <v>171</v>
      </c>
      <c r="H10" s="66"/>
    </row>
    <row r="11" spans="3:8" ht="30" customHeight="1">
      <c r="C11" s="172" t="s">
        <v>172</v>
      </c>
      <c r="D11" s="172"/>
      <c r="E11" s="172"/>
      <c r="F11" s="172"/>
      <c r="G11" s="172"/>
      <c r="H11" s="66"/>
    </row>
    <row r="12" spans="3:8" ht="12.75" customHeight="1">
      <c r="C12" s="172" t="s">
        <v>37</v>
      </c>
      <c r="D12" s="172"/>
      <c r="E12" s="172"/>
      <c r="F12" s="172"/>
      <c r="G12" s="172"/>
      <c r="H12" s="66"/>
    </row>
    <row r="13" spans="3:8" ht="12.75" customHeight="1">
      <c r="C13" s="183" t="s">
        <v>497</v>
      </c>
      <c r="D13" s="181"/>
      <c r="E13" s="181"/>
      <c r="F13" s="181"/>
      <c r="G13" s="181"/>
      <c r="H13" s="67"/>
    </row>
    <row r="15" spans="5:7" ht="12.75">
      <c r="E15" s="15"/>
      <c r="F15" s="15"/>
      <c r="G15" s="16"/>
    </row>
    <row r="16" spans="5:7" ht="12.75">
      <c r="E16" s="15"/>
      <c r="F16" s="15"/>
      <c r="G16" s="16"/>
    </row>
    <row r="17" spans="1:7" ht="12.75" customHeight="1">
      <c r="A17" s="179" t="s">
        <v>345</v>
      </c>
      <c r="B17" s="179"/>
      <c r="C17" s="179"/>
      <c r="D17" s="179"/>
      <c r="E17" s="179"/>
      <c r="F17" s="179"/>
      <c r="G17" s="179"/>
    </row>
    <row r="18" spans="1:7" ht="24" customHeight="1">
      <c r="A18" s="179"/>
      <c r="B18" s="179"/>
      <c r="C18" s="179"/>
      <c r="D18" s="179"/>
      <c r="E18" s="179"/>
      <c r="F18" s="179"/>
      <c r="G18" s="179"/>
    </row>
    <row r="19" spans="2:7" ht="12" customHeight="1">
      <c r="B19" s="177" t="s">
        <v>441</v>
      </c>
      <c r="C19" s="178"/>
      <c r="D19" s="178"/>
      <c r="E19" s="178"/>
      <c r="F19" s="178"/>
      <c r="G19" s="178"/>
    </row>
    <row r="20" spans="5:7" ht="12.75">
      <c r="E20" s="15"/>
      <c r="F20" s="15"/>
      <c r="G20" s="16"/>
    </row>
    <row r="21" spans="1:8" ht="15.75" customHeight="1">
      <c r="A21" s="175" t="s">
        <v>98</v>
      </c>
      <c r="B21" s="174" t="s">
        <v>121</v>
      </c>
      <c r="C21" s="174" t="s">
        <v>126</v>
      </c>
      <c r="D21" s="147"/>
      <c r="E21" s="174" t="s">
        <v>0</v>
      </c>
      <c r="F21" s="174" t="s">
        <v>1</v>
      </c>
      <c r="G21" s="174" t="s">
        <v>427</v>
      </c>
      <c r="H21" s="174" t="s">
        <v>442</v>
      </c>
    </row>
    <row r="22" spans="1:8" ht="12.75">
      <c r="A22" s="176"/>
      <c r="B22" s="174"/>
      <c r="C22" s="174"/>
      <c r="D22" s="147"/>
      <c r="E22" s="174"/>
      <c r="F22" s="174"/>
      <c r="G22" s="174"/>
      <c r="H22" s="174"/>
    </row>
    <row r="23" spans="1:8" ht="12.75">
      <c r="A23" s="176"/>
      <c r="B23" s="174"/>
      <c r="C23" s="174"/>
      <c r="D23" s="147"/>
      <c r="E23" s="174"/>
      <c r="F23" s="174"/>
      <c r="G23" s="174"/>
      <c r="H23" s="174"/>
    </row>
    <row r="24" spans="1:8" ht="12" customHeight="1">
      <c r="A24" s="176"/>
      <c r="B24" s="174"/>
      <c r="C24" s="174"/>
      <c r="D24" s="147"/>
      <c r="E24" s="174"/>
      <c r="F24" s="174"/>
      <c r="G24" s="174"/>
      <c r="H24" s="174"/>
    </row>
    <row r="25" spans="1:8" ht="12" customHeight="1">
      <c r="A25" s="176"/>
      <c r="B25" s="174"/>
      <c r="C25" s="174"/>
      <c r="D25" s="147"/>
      <c r="E25" s="174"/>
      <c r="F25" s="174"/>
      <c r="G25" s="174"/>
      <c r="H25" s="174"/>
    </row>
    <row r="26" spans="1:9" s="8" customFormat="1" ht="12.75">
      <c r="A26" s="1">
        <v>1</v>
      </c>
      <c r="B26" s="62">
        <v>2</v>
      </c>
      <c r="C26" s="1">
        <v>3</v>
      </c>
      <c r="D26" s="148"/>
      <c r="E26" s="1">
        <v>4</v>
      </c>
      <c r="F26" s="1">
        <v>5</v>
      </c>
      <c r="G26" s="1">
        <v>6</v>
      </c>
      <c r="H26" s="1">
        <v>7</v>
      </c>
      <c r="I26"/>
    </row>
    <row r="27" spans="1:8" s="8" customFormat="1" ht="15.75">
      <c r="A27" s="164" t="s">
        <v>173</v>
      </c>
      <c r="B27" s="2" t="s">
        <v>3</v>
      </c>
      <c r="C27" s="17" t="s">
        <v>122</v>
      </c>
      <c r="D27" s="152">
        <v>100</v>
      </c>
      <c r="E27" s="1"/>
      <c r="F27" s="1"/>
      <c r="G27" s="138">
        <f>G28+G32+G46+G62+G68+G72</f>
        <v>44039.399999999994</v>
      </c>
      <c r="H27" s="138">
        <f>H28+H32+H46+H62+H68+H72</f>
        <v>44595.5</v>
      </c>
    </row>
    <row r="28" spans="1:8" s="8" customFormat="1" ht="38.25">
      <c r="A28" s="164" t="s">
        <v>99</v>
      </c>
      <c r="B28" s="3" t="s">
        <v>63</v>
      </c>
      <c r="C28" s="51" t="s">
        <v>123</v>
      </c>
      <c r="D28" s="153">
        <v>102</v>
      </c>
      <c r="E28" s="5"/>
      <c r="F28" s="5"/>
      <c r="G28" s="139">
        <v>1226.1</v>
      </c>
      <c r="H28" s="139">
        <v>1227.6</v>
      </c>
    </row>
    <row r="29" spans="1:8" s="8" customFormat="1" ht="13.5">
      <c r="A29" s="164" t="s">
        <v>100</v>
      </c>
      <c r="B29" s="2" t="s">
        <v>46</v>
      </c>
      <c r="C29" s="9" t="s">
        <v>124</v>
      </c>
      <c r="D29" s="153">
        <v>102</v>
      </c>
      <c r="E29" s="9" t="s">
        <v>346</v>
      </c>
      <c r="F29" s="9"/>
      <c r="G29" s="140">
        <f>G31</f>
        <v>1226.1</v>
      </c>
      <c r="H29" s="140">
        <f>H31</f>
        <v>1227.6</v>
      </c>
    </row>
    <row r="30" spans="1:8" s="8" customFormat="1" ht="67.5" customHeight="1">
      <c r="A30" s="164" t="s">
        <v>101</v>
      </c>
      <c r="B30" s="2" t="s">
        <v>309</v>
      </c>
      <c r="C30" s="9" t="s">
        <v>124</v>
      </c>
      <c r="D30" s="153">
        <v>102</v>
      </c>
      <c r="E30" s="9" t="s">
        <v>346</v>
      </c>
      <c r="F30" s="9" t="s">
        <v>266</v>
      </c>
      <c r="G30" s="140">
        <f>G31</f>
        <v>1226.1</v>
      </c>
      <c r="H30" s="140">
        <f>H31</f>
        <v>1227.6</v>
      </c>
    </row>
    <row r="31" spans="1:8" s="8" customFormat="1" ht="27" customHeight="1">
      <c r="A31" s="164" t="s">
        <v>276</v>
      </c>
      <c r="B31" s="115" t="s">
        <v>270</v>
      </c>
      <c r="C31" s="10" t="s">
        <v>125</v>
      </c>
      <c r="D31" s="153">
        <v>102</v>
      </c>
      <c r="E31" s="10" t="s">
        <v>346</v>
      </c>
      <c r="F31" s="10" t="s">
        <v>267</v>
      </c>
      <c r="G31" s="143">
        <v>1226.1</v>
      </c>
      <c r="H31" s="143">
        <v>1227.6</v>
      </c>
    </row>
    <row r="32" spans="1:8" s="8" customFormat="1" ht="63.75">
      <c r="A32" s="164" t="s">
        <v>174</v>
      </c>
      <c r="B32" s="7" t="s">
        <v>92</v>
      </c>
      <c r="C32" s="51" t="s">
        <v>128</v>
      </c>
      <c r="D32" s="153">
        <v>103</v>
      </c>
      <c r="E32" s="7"/>
      <c r="F32" s="12"/>
      <c r="G32" s="139">
        <f>G40+G43+G33</f>
        <v>13330.599999999999</v>
      </c>
      <c r="H32" s="139">
        <f>H40+H43+H33</f>
        <v>13454.699999999999</v>
      </c>
    </row>
    <row r="33" spans="1:8" s="8" customFormat="1" ht="25.5">
      <c r="A33" s="164" t="s">
        <v>175</v>
      </c>
      <c r="B33" s="2" t="s">
        <v>64</v>
      </c>
      <c r="C33" s="9" t="s">
        <v>129</v>
      </c>
      <c r="D33" s="153">
        <v>103</v>
      </c>
      <c r="E33" s="9" t="s">
        <v>347</v>
      </c>
      <c r="F33" s="10"/>
      <c r="G33" s="143">
        <f>G37+G35+G39</f>
        <v>12065.8</v>
      </c>
      <c r="H33" s="143">
        <f>H37+H35+H39</f>
        <v>12189.9</v>
      </c>
    </row>
    <row r="34" spans="1:8" s="8" customFormat="1" ht="63.75">
      <c r="A34" s="164" t="s">
        <v>176</v>
      </c>
      <c r="B34" s="2" t="s">
        <v>309</v>
      </c>
      <c r="C34" s="9" t="s">
        <v>129</v>
      </c>
      <c r="D34" s="153">
        <v>103</v>
      </c>
      <c r="E34" s="9" t="s">
        <v>347</v>
      </c>
      <c r="F34" s="9" t="s">
        <v>266</v>
      </c>
      <c r="G34" s="143">
        <f>G35</f>
        <v>9387.5</v>
      </c>
      <c r="H34" s="143">
        <f>H35</f>
        <v>9462.5</v>
      </c>
    </row>
    <row r="35" spans="1:8" s="8" customFormat="1" ht="27">
      <c r="A35" s="164" t="s">
        <v>277</v>
      </c>
      <c r="B35" s="115" t="s">
        <v>270</v>
      </c>
      <c r="C35" s="9" t="s">
        <v>127</v>
      </c>
      <c r="D35" s="153">
        <v>103</v>
      </c>
      <c r="E35" s="9" t="s">
        <v>347</v>
      </c>
      <c r="F35" s="10" t="s">
        <v>267</v>
      </c>
      <c r="G35" s="143">
        <v>9387.5</v>
      </c>
      <c r="H35" s="143">
        <v>9462.5</v>
      </c>
    </row>
    <row r="36" spans="1:8" s="8" customFormat="1" ht="25.5">
      <c r="A36" s="164" t="s">
        <v>428</v>
      </c>
      <c r="B36" s="2" t="s">
        <v>271</v>
      </c>
      <c r="C36" s="9" t="s">
        <v>127</v>
      </c>
      <c r="D36" s="153">
        <v>103</v>
      </c>
      <c r="E36" s="9" t="s">
        <v>347</v>
      </c>
      <c r="F36" s="9" t="s">
        <v>268</v>
      </c>
      <c r="G36" s="143">
        <f>G37</f>
        <v>2587.3</v>
      </c>
      <c r="H36" s="143">
        <f>H37</f>
        <v>2636.4</v>
      </c>
    </row>
    <row r="37" spans="1:8" s="8" customFormat="1" ht="27">
      <c r="A37" s="164" t="s">
        <v>429</v>
      </c>
      <c r="B37" s="115" t="s">
        <v>272</v>
      </c>
      <c r="C37" s="10" t="s">
        <v>127</v>
      </c>
      <c r="D37" s="153">
        <v>103</v>
      </c>
      <c r="E37" s="10" t="s">
        <v>347</v>
      </c>
      <c r="F37" s="10" t="s">
        <v>89</v>
      </c>
      <c r="G37" s="143">
        <v>2587.3</v>
      </c>
      <c r="H37" s="143">
        <v>2636.4</v>
      </c>
    </row>
    <row r="38" spans="1:8" s="8" customFormat="1" ht="13.5">
      <c r="A38" s="164" t="s">
        <v>430</v>
      </c>
      <c r="B38" s="162" t="s">
        <v>273</v>
      </c>
      <c r="C38" s="9" t="s">
        <v>127</v>
      </c>
      <c r="D38" s="153">
        <v>103</v>
      </c>
      <c r="E38" s="9" t="s">
        <v>347</v>
      </c>
      <c r="F38" s="9" t="s">
        <v>269</v>
      </c>
      <c r="G38" s="143">
        <f>G39</f>
        <v>91</v>
      </c>
      <c r="H38" s="143">
        <f>H39</f>
        <v>91</v>
      </c>
    </row>
    <row r="39" spans="1:8" s="8" customFormat="1" ht="13.5">
      <c r="A39" s="164" t="s">
        <v>431</v>
      </c>
      <c r="B39" s="115" t="s">
        <v>90</v>
      </c>
      <c r="C39" s="10" t="s">
        <v>127</v>
      </c>
      <c r="D39" s="153">
        <v>103</v>
      </c>
      <c r="E39" s="10" t="s">
        <v>347</v>
      </c>
      <c r="F39" s="10" t="s">
        <v>91</v>
      </c>
      <c r="G39" s="143">
        <v>91</v>
      </c>
      <c r="H39" s="143">
        <v>91</v>
      </c>
    </row>
    <row r="40" spans="1:8" s="8" customFormat="1" ht="25.5">
      <c r="A40" s="164" t="s">
        <v>177</v>
      </c>
      <c r="B40" s="27" t="s">
        <v>479</v>
      </c>
      <c r="C40" s="9" t="s">
        <v>129</v>
      </c>
      <c r="D40" s="153">
        <v>103</v>
      </c>
      <c r="E40" s="9" t="s">
        <v>378</v>
      </c>
      <c r="F40" s="9"/>
      <c r="G40" s="140">
        <f>G42</f>
        <v>1030.8</v>
      </c>
      <c r="H40" s="140">
        <f>H42</f>
        <v>1030.8</v>
      </c>
    </row>
    <row r="41" spans="1:8" s="8" customFormat="1" ht="63.75">
      <c r="A41" s="164" t="s">
        <v>178</v>
      </c>
      <c r="B41" s="2" t="s">
        <v>309</v>
      </c>
      <c r="C41" s="9" t="s">
        <v>129</v>
      </c>
      <c r="D41" s="153">
        <v>103</v>
      </c>
      <c r="E41" s="9" t="s">
        <v>378</v>
      </c>
      <c r="F41" s="9" t="s">
        <v>266</v>
      </c>
      <c r="G41" s="140">
        <f>G42</f>
        <v>1030.8</v>
      </c>
      <c r="H41" s="140">
        <f>H42</f>
        <v>1030.8</v>
      </c>
    </row>
    <row r="42" spans="1:8" s="8" customFormat="1" ht="27">
      <c r="A42" s="164" t="s">
        <v>278</v>
      </c>
      <c r="B42" s="115" t="s">
        <v>270</v>
      </c>
      <c r="C42" s="10" t="s">
        <v>129</v>
      </c>
      <c r="D42" s="153">
        <v>103</v>
      </c>
      <c r="E42" s="10" t="s">
        <v>378</v>
      </c>
      <c r="F42" s="10" t="s">
        <v>267</v>
      </c>
      <c r="G42" s="143">
        <v>1030.8</v>
      </c>
      <c r="H42" s="143">
        <v>1030.8</v>
      </c>
    </row>
    <row r="43" spans="1:8" s="8" customFormat="1" ht="25.5">
      <c r="A43" s="164" t="s">
        <v>179</v>
      </c>
      <c r="B43" s="27" t="s">
        <v>444</v>
      </c>
      <c r="C43" s="9" t="s">
        <v>129</v>
      </c>
      <c r="D43" s="153">
        <v>103</v>
      </c>
      <c r="E43" s="9" t="s">
        <v>379</v>
      </c>
      <c r="F43" s="17"/>
      <c r="G43" s="144">
        <f>G45</f>
        <v>234</v>
      </c>
      <c r="H43" s="144">
        <f>H45</f>
        <v>234</v>
      </c>
    </row>
    <row r="44" spans="1:8" s="8" customFormat="1" ht="63.75">
      <c r="A44" s="164" t="s">
        <v>180</v>
      </c>
      <c r="B44" s="2" t="s">
        <v>309</v>
      </c>
      <c r="C44" s="9" t="s">
        <v>129</v>
      </c>
      <c r="D44" s="153">
        <v>103</v>
      </c>
      <c r="E44" s="9" t="s">
        <v>379</v>
      </c>
      <c r="F44" s="9" t="s">
        <v>266</v>
      </c>
      <c r="G44" s="144">
        <f>G45</f>
        <v>234</v>
      </c>
      <c r="H44" s="144">
        <f>H45</f>
        <v>234</v>
      </c>
    </row>
    <row r="45" spans="1:8" s="8" customFormat="1" ht="27">
      <c r="A45" s="164" t="s">
        <v>279</v>
      </c>
      <c r="B45" s="115" t="s">
        <v>270</v>
      </c>
      <c r="C45" s="10" t="s">
        <v>129</v>
      </c>
      <c r="D45" s="153">
        <v>103</v>
      </c>
      <c r="E45" s="10" t="s">
        <v>379</v>
      </c>
      <c r="F45" s="10" t="s">
        <v>267</v>
      </c>
      <c r="G45" s="145">
        <v>234</v>
      </c>
      <c r="H45" s="145">
        <v>234</v>
      </c>
    </row>
    <row r="46" spans="1:8" s="8" customFormat="1" ht="63.75">
      <c r="A46" s="164" t="s">
        <v>183</v>
      </c>
      <c r="B46" s="3" t="s">
        <v>93</v>
      </c>
      <c r="C46" s="51" t="s">
        <v>134</v>
      </c>
      <c r="D46" s="153">
        <v>104</v>
      </c>
      <c r="E46" s="137"/>
      <c r="F46" s="83"/>
      <c r="G46" s="139">
        <f>G47+G50+G57</f>
        <v>28164.9</v>
      </c>
      <c r="H46" s="139">
        <f>H47+H50+H57</f>
        <v>28580.8</v>
      </c>
    </row>
    <row r="47" spans="1:8" s="8" customFormat="1" ht="38.25">
      <c r="A47" s="164" t="s">
        <v>184</v>
      </c>
      <c r="B47" s="2" t="s">
        <v>47</v>
      </c>
      <c r="C47" s="9" t="s">
        <v>135</v>
      </c>
      <c r="D47" s="153">
        <v>104</v>
      </c>
      <c r="E47" s="9" t="s">
        <v>348</v>
      </c>
      <c r="F47" s="4"/>
      <c r="G47" s="140">
        <f>G49</f>
        <v>1226.1</v>
      </c>
      <c r="H47" s="140">
        <f>H49</f>
        <v>1227.1</v>
      </c>
    </row>
    <row r="48" spans="1:8" s="8" customFormat="1" ht="63.75">
      <c r="A48" s="164" t="s">
        <v>185</v>
      </c>
      <c r="B48" s="2" t="s">
        <v>309</v>
      </c>
      <c r="C48" s="9" t="s">
        <v>135</v>
      </c>
      <c r="D48" s="153">
        <v>104</v>
      </c>
      <c r="E48" s="9" t="s">
        <v>348</v>
      </c>
      <c r="F48" s="4">
        <v>100</v>
      </c>
      <c r="G48" s="140">
        <f>G49</f>
        <v>1226.1</v>
      </c>
      <c r="H48" s="140">
        <f>H49</f>
        <v>1227.1</v>
      </c>
    </row>
    <row r="49" spans="1:8" s="8" customFormat="1" ht="27">
      <c r="A49" s="164" t="s">
        <v>280</v>
      </c>
      <c r="B49" s="115" t="s">
        <v>270</v>
      </c>
      <c r="C49" s="10" t="s">
        <v>136</v>
      </c>
      <c r="D49" s="153">
        <v>104</v>
      </c>
      <c r="E49" s="10" t="s">
        <v>348</v>
      </c>
      <c r="F49" s="10" t="s">
        <v>267</v>
      </c>
      <c r="G49" s="143">
        <v>1226.1</v>
      </c>
      <c r="H49" s="143">
        <v>1227.1</v>
      </c>
    </row>
    <row r="50" spans="1:8" s="8" customFormat="1" ht="38.25">
      <c r="A50" s="164" t="s">
        <v>186</v>
      </c>
      <c r="B50" s="2" t="s">
        <v>65</v>
      </c>
      <c r="C50" s="9" t="s">
        <v>136</v>
      </c>
      <c r="D50" s="153">
        <v>104</v>
      </c>
      <c r="E50" s="9" t="s">
        <v>349</v>
      </c>
      <c r="F50" s="9"/>
      <c r="G50" s="140">
        <f>G52+G54+G56</f>
        <v>24328.4</v>
      </c>
      <c r="H50" s="140">
        <f>H52+H54+H56</f>
        <v>24734.9</v>
      </c>
    </row>
    <row r="51" spans="1:8" s="8" customFormat="1" ht="63.75">
      <c r="A51" s="164" t="s">
        <v>187</v>
      </c>
      <c r="B51" s="2" t="s">
        <v>309</v>
      </c>
      <c r="C51" s="9" t="s">
        <v>136</v>
      </c>
      <c r="D51" s="153">
        <v>104</v>
      </c>
      <c r="E51" s="9" t="s">
        <v>349</v>
      </c>
      <c r="F51" s="9" t="s">
        <v>266</v>
      </c>
      <c r="G51" s="140">
        <f>G52</f>
        <v>20089.7</v>
      </c>
      <c r="H51" s="140">
        <f>H52</f>
        <v>20225.2</v>
      </c>
    </row>
    <row r="52" spans="1:8" s="8" customFormat="1" ht="27">
      <c r="A52" s="164" t="s">
        <v>281</v>
      </c>
      <c r="B52" s="115" t="s">
        <v>270</v>
      </c>
      <c r="C52" s="10" t="s">
        <v>263</v>
      </c>
      <c r="D52" s="153">
        <v>104</v>
      </c>
      <c r="E52" s="10" t="s">
        <v>349</v>
      </c>
      <c r="F52" s="10" t="s">
        <v>267</v>
      </c>
      <c r="G52" s="143">
        <v>20089.7</v>
      </c>
      <c r="H52" s="143">
        <v>20225.2</v>
      </c>
    </row>
    <row r="53" spans="1:8" s="8" customFormat="1" ht="25.5">
      <c r="A53" s="164" t="s">
        <v>188</v>
      </c>
      <c r="B53" s="2" t="s">
        <v>271</v>
      </c>
      <c r="C53" s="9" t="s">
        <v>136</v>
      </c>
      <c r="D53" s="153">
        <v>104</v>
      </c>
      <c r="E53" s="9" t="s">
        <v>349</v>
      </c>
      <c r="F53" s="9" t="s">
        <v>268</v>
      </c>
      <c r="G53" s="143">
        <f>G54</f>
        <v>4213.7</v>
      </c>
      <c r="H53" s="143">
        <f>H54</f>
        <v>4484.7</v>
      </c>
    </row>
    <row r="54" spans="1:8" s="8" customFormat="1" ht="27">
      <c r="A54" s="164" t="s">
        <v>189</v>
      </c>
      <c r="B54" s="115" t="s">
        <v>272</v>
      </c>
      <c r="C54" s="32" t="s">
        <v>136</v>
      </c>
      <c r="D54" s="153">
        <v>104</v>
      </c>
      <c r="E54" s="32" t="s">
        <v>349</v>
      </c>
      <c r="F54" s="32" t="s">
        <v>89</v>
      </c>
      <c r="G54" s="143">
        <v>4213.7</v>
      </c>
      <c r="H54" s="143">
        <v>4484.7</v>
      </c>
    </row>
    <row r="55" spans="1:8" s="8" customFormat="1" ht="13.5">
      <c r="A55" s="164" t="s">
        <v>190</v>
      </c>
      <c r="B55" s="162" t="s">
        <v>273</v>
      </c>
      <c r="C55" s="9" t="s">
        <v>136</v>
      </c>
      <c r="D55" s="153">
        <v>104</v>
      </c>
      <c r="E55" s="9" t="s">
        <v>349</v>
      </c>
      <c r="F55" s="9" t="s">
        <v>269</v>
      </c>
      <c r="G55" s="143">
        <f>G56</f>
        <v>25</v>
      </c>
      <c r="H55" s="143">
        <f>H56</f>
        <v>25</v>
      </c>
    </row>
    <row r="56" spans="1:8" s="8" customFormat="1" ht="13.5">
      <c r="A56" s="164" t="s">
        <v>191</v>
      </c>
      <c r="B56" s="115" t="s">
        <v>90</v>
      </c>
      <c r="C56" s="10" t="s">
        <v>264</v>
      </c>
      <c r="D56" s="153">
        <v>104</v>
      </c>
      <c r="E56" s="9" t="s">
        <v>349</v>
      </c>
      <c r="F56" s="10" t="s">
        <v>91</v>
      </c>
      <c r="G56" s="143">
        <v>25</v>
      </c>
      <c r="H56" s="143">
        <v>25</v>
      </c>
    </row>
    <row r="57" spans="1:8" s="8" customFormat="1" ht="51">
      <c r="A57" s="164" t="s">
        <v>193</v>
      </c>
      <c r="B57" s="27" t="s">
        <v>317</v>
      </c>
      <c r="C57" s="9" t="s">
        <v>136</v>
      </c>
      <c r="D57" s="153">
        <v>104</v>
      </c>
      <c r="E57" s="9" t="s">
        <v>350</v>
      </c>
      <c r="F57" s="9"/>
      <c r="G57" s="143">
        <f>G58+G60</f>
        <v>2610.3999999999996</v>
      </c>
      <c r="H57" s="143">
        <f>H58+H60</f>
        <v>2618.7999999999997</v>
      </c>
    </row>
    <row r="58" spans="1:8" s="8" customFormat="1" ht="63.75">
      <c r="A58" s="164" t="s">
        <v>194</v>
      </c>
      <c r="B58" s="2" t="s">
        <v>309</v>
      </c>
      <c r="C58" s="9" t="s">
        <v>136</v>
      </c>
      <c r="D58" s="153">
        <v>104</v>
      </c>
      <c r="E58" s="9" t="s">
        <v>350</v>
      </c>
      <c r="F58" s="9" t="s">
        <v>266</v>
      </c>
      <c r="G58" s="143">
        <f>G59</f>
        <v>2405.2</v>
      </c>
      <c r="H58" s="143">
        <f>H59</f>
        <v>2405.2</v>
      </c>
    </row>
    <row r="59" spans="1:8" s="8" customFormat="1" ht="27">
      <c r="A59" s="164" t="s">
        <v>282</v>
      </c>
      <c r="B59" s="115" t="s">
        <v>270</v>
      </c>
      <c r="C59" s="10" t="s">
        <v>263</v>
      </c>
      <c r="D59" s="153">
        <v>104</v>
      </c>
      <c r="E59" s="10" t="s">
        <v>350</v>
      </c>
      <c r="F59" s="10" t="s">
        <v>267</v>
      </c>
      <c r="G59" s="143">
        <v>2405.2</v>
      </c>
      <c r="H59" s="143">
        <v>2405.2</v>
      </c>
    </row>
    <row r="60" spans="1:8" s="8" customFormat="1" ht="25.5">
      <c r="A60" s="164" t="s">
        <v>490</v>
      </c>
      <c r="B60" s="2" t="s">
        <v>271</v>
      </c>
      <c r="C60" s="9" t="s">
        <v>136</v>
      </c>
      <c r="D60" s="153">
        <v>104</v>
      </c>
      <c r="E60" s="9" t="s">
        <v>350</v>
      </c>
      <c r="F60" s="9" t="s">
        <v>268</v>
      </c>
      <c r="G60" s="143">
        <f>G61</f>
        <v>205.2</v>
      </c>
      <c r="H60" s="143">
        <f>H61</f>
        <v>213.6</v>
      </c>
    </row>
    <row r="61" spans="1:8" s="8" customFormat="1" ht="27">
      <c r="A61" s="164" t="s">
        <v>491</v>
      </c>
      <c r="B61" s="115" t="s">
        <v>272</v>
      </c>
      <c r="C61" s="32" t="s">
        <v>136</v>
      </c>
      <c r="D61" s="153">
        <v>104</v>
      </c>
      <c r="E61" s="32" t="s">
        <v>350</v>
      </c>
      <c r="F61" s="32" t="s">
        <v>89</v>
      </c>
      <c r="G61" s="143">
        <v>205.2</v>
      </c>
      <c r="H61" s="143">
        <v>213.6</v>
      </c>
    </row>
    <row r="62" spans="1:8" s="8" customFormat="1" ht="25.5">
      <c r="A62" s="164" t="s">
        <v>195</v>
      </c>
      <c r="B62" s="35" t="s">
        <v>34</v>
      </c>
      <c r="C62" s="52" t="s">
        <v>132</v>
      </c>
      <c r="D62" s="153">
        <v>107</v>
      </c>
      <c r="E62" s="36"/>
      <c r="F62" s="37"/>
      <c r="G62" s="139">
        <f>G63</f>
        <v>1001.6</v>
      </c>
      <c r="H62" s="139">
        <f>H63</f>
        <v>1002.4000000000001</v>
      </c>
    </row>
    <row r="63" spans="1:8" s="8" customFormat="1" ht="25.5">
      <c r="A63" s="164" t="s">
        <v>196</v>
      </c>
      <c r="B63" s="27" t="s">
        <v>81</v>
      </c>
      <c r="C63" s="29" t="s">
        <v>133</v>
      </c>
      <c r="D63" s="153">
        <v>107</v>
      </c>
      <c r="E63" s="29" t="s">
        <v>352</v>
      </c>
      <c r="F63" s="29"/>
      <c r="G63" s="140">
        <f>G64+G66</f>
        <v>1001.6</v>
      </c>
      <c r="H63" s="140">
        <f>H64+H66</f>
        <v>1002.4000000000001</v>
      </c>
    </row>
    <row r="64" spans="1:8" s="8" customFormat="1" ht="63.75">
      <c r="A64" s="164" t="s">
        <v>197</v>
      </c>
      <c r="B64" s="2" t="s">
        <v>309</v>
      </c>
      <c r="C64" s="29" t="s">
        <v>133</v>
      </c>
      <c r="D64" s="153">
        <v>107</v>
      </c>
      <c r="E64" s="29" t="s">
        <v>352</v>
      </c>
      <c r="F64" s="29" t="s">
        <v>266</v>
      </c>
      <c r="G64" s="140">
        <f>G65</f>
        <v>981.7</v>
      </c>
      <c r="H64" s="140">
        <f>H65</f>
        <v>981.7</v>
      </c>
    </row>
    <row r="65" spans="1:8" s="8" customFormat="1" ht="27">
      <c r="A65" s="164" t="s">
        <v>283</v>
      </c>
      <c r="B65" s="115" t="s">
        <v>270</v>
      </c>
      <c r="C65" s="32" t="s">
        <v>262</v>
      </c>
      <c r="D65" s="153">
        <v>107</v>
      </c>
      <c r="E65" s="32" t="s">
        <v>352</v>
      </c>
      <c r="F65" s="32" t="s">
        <v>267</v>
      </c>
      <c r="G65" s="143">
        <v>981.7</v>
      </c>
      <c r="H65" s="143">
        <v>981.7</v>
      </c>
    </row>
    <row r="66" spans="1:8" s="8" customFormat="1" ht="25.5">
      <c r="A66" s="164" t="s">
        <v>305</v>
      </c>
      <c r="B66" s="2" t="s">
        <v>271</v>
      </c>
      <c r="C66" s="9" t="s">
        <v>303</v>
      </c>
      <c r="D66" s="153">
        <v>107</v>
      </c>
      <c r="E66" s="9" t="s">
        <v>352</v>
      </c>
      <c r="F66" s="9" t="s">
        <v>268</v>
      </c>
      <c r="G66" s="140">
        <f>G67</f>
        <v>19.9</v>
      </c>
      <c r="H66" s="140">
        <f>H67</f>
        <v>20.7</v>
      </c>
    </row>
    <row r="67" spans="1:8" s="8" customFormat="1" ht="27">
      <c r="A67" s="164" t="s">
        <v>306</v>
      </c>
      <c r="B67" s="115" t="s">
        <v>272</v>
      </c>
      <c r="C67" s="10" t="s">
        <v>303</v>
      </c>
      <c r="D67" s="150" t="s">
        <v>478</v>
      </c>
      <c r="E67" s="10" t="s">
        <v>352</v>
      </c>
      <c r="F67" s="10" t="s">
        <v>89</v>
      </c>
      <c r="G67" s="143">
        <v>19.9</v>
      </c>
      <c r="H67" s="143">
        <v>20.7</v>
      </c>
    </row>
    <row r="68" spans="1:8" s="8" customFormat="1" ht="13.5">
      <c r="A68" s="165" t="s">
        <v>198</v>
      </c>
      <c r="B68" s="3" t="s">
        <v>15</v>
      </c>
      <c r="C68" s="51" t="s">
        <v>137</v>
      </c>
      <c r="D68" s="153">
        <v>111</v>
      </c>
      <c r="E68" s="5"/>
      <c r="F68" s="5"/>
      <c r="G68" s="139">
        <f>G69</f>
        <v>12.1</v>
      </c>
      <c r="H68" s="139">
        <f>H69</f>
        <v>16.5</v>
      </c>
    </row>
    <row r="69" spans="1:8" s="8" customFormat="1" ht="13.5">
      <c r="A69" s="165" t="s">
        <v>199</v>
      </c>
      <c r="B69" s="2" t="s">
        <v>35</v>
      </c>
      <c r="C69" s="9" t="s">
        <v>261</v>
      </c>
      <c r="D69" s="153">
        <v>111</v>
      </c>
      <c r="E69" s="9" t="s">
        <v>353</v>
      </c>
      <c r="F69" s="9"/>
      <c r="G69" s="140">
        <f>G71</f>
        <v>12.1</v>
      </c>
      <c r="H69" s="140">
        <f>H71</f>
        <v>16.5</v>
      </c>
    </row>
    <row r="70" spans="1:8" s="8" customFormat="1" ht="13.5">
      <c r="A70" s="165" t="s">
        <v>200</v>
      </c>
      <c r="B70" s="162" t="s">
        <v>273</v>
      </c>
      <c r="C70" s="9" t="s">
        <v>261</v>
      </c>
      <c r="D70" s="153">
        <v>111</v>
      </c>
      <c r="E70" s="9" t="s">
        <v>353</v>
      </c>
      <c r="F70" s="9" t="s">
        <v>269</v>
      </c>
      <c r="G70" s="140">
        <f>G71</f>
        <v>12.1</v>
      </c>
      <c r="H70" s="140">
        <f>H71</f>
        <v>16.5</v>
      </c>
    </row>
    <row r="71" spans="1:8" s="8" customFormat="1" ht="13.5">
      <c r="A71" s="165" t="s">
        <v>284</v>
      </c>
      <c r="B71" s="115" t="s">
        <v>94</v>
      </c>
      <c r="C71" s="10" t="s">
        <v>138</v>
      </c>
      <c r="D71" s="153">
        <v>111</v>
      </c>
      <c r="E71" s="10" t="s">
        <v>353</v>
      </c>
      <c r="F71" s="10" t="s">
        <v>95</v>
      </c>
      <c r="G71" s="143">
        <v>12.1</v>
      </c>
      <c r="H71" s="143">
        <v>16.5</v>
      </c>
    </row>
    <row r="72" spans="1:9" s="26" customFormat="1" ht="12.75">
      <c r="A72" s="164" t="s">
        <v>201</v>
      </c>
      <c r="B72" s="35" t="s">
        <v>16</v>
      </c>
      <c r="C72" s="52" t="s">
        <v>130</v>
      </c>
      <c r="D72" s="154">
        <v>113</v>
      </c>
      <c r="E72" s="37"/>
      <c r="F72" s="37"/>
      <c r="G72" s="139">
        <f>G73+G79+G82+G85+G76</f>
        <v>304.1</v>
      </c>
      <c r="H72" s="139">
        <f>H73+H79+H82+H85+H76</f>
        <v>313.5</v>
      </c>
      <c r="I72" s="8"/>
    </row>
    <row r="73" spans="1:9" s="8" customFormat="1" ht="38.25">
      <c r="A73" s="164" t="s">
        <v>202</v>
      </c>
      <c r="B73" s="27" t="s">
        <v>70</v>
      </c>
      <c r="C73" s="29" t="s">
        <v>131</v>
      </c>
      <c r="D73" s="154">
        <v>113</v>
      </c>
      <c r="E73" s="29" t="s">
        <v>354</v>
      </c>
      <c r="F73" s="29"/>
      <c r="G73" s="146">
        <f>G75</f>
        <v>100</v>
      </c>
      <c r="H73" s="146">
        <f>H75</f>
        <v>100</v>
      </c>
      <c r="I73" s="26"/>
    </row>
    <row r="74" spans="1:8" s="8" customFormat="1" ht="25.5">
      <c r="A74" s="164" t="s">
        <v>203</v>
      </c>
      <c r="B74" s="2" t="s">
        <v>271</v>
      </c>
      <c r="C74" s="29" t="s">
        <v>131</v>
      </c>
      <c r="D74" s="154">
        <v>113</v>
      </c>
      <c r="E74" s="29" t="s">
        <v>354</v>
      </c>
      <c r="F74" s="29" t="s">
        <v>268</v>
      </c>
      <c r="G74" s="146">
        <f>G75</f>
        <v>100</v>
      </c>
      <c r="H74" s="146">
        <f>H75</f>
        <v>100</v>
      </c>
    </row>
    <row r="75" spans="1:9" s="26" customFormat="1" ht="27">
      <c r="A75" s="164" t="s">
        <v>285</v>
      </c>
      <c r="B75" s="115" t="s">
        <v>272</v>
      </c>
      <c r="C75" s="32" t="s">
        <v>139</v>
      </c>
      <c r="D75" s="154">
        <v>113</v>
      </c>
      <c r="E75" s="32" t="s">
        <v>354</v>
      </c>
      <c r="F75" s="32" t="s">
        <v>89</v>
      </c>
      <c r="G75" s="143">
        <v>100</v>
      </c>
      <c r="H75" s="143">
        <v>100</v>
      </c>
      <c r="I75" s="8"/>
    </row>
    <row r="76" spans="1:9" s="26" customFormat="1" ht="51">
      <c r="A76" s="164" t="s">
        <v>204</v>
      </c>
      <c r="B76" s="2" t="s">
        <v>316</v>
      </c>
      <c r="C76" s="9" t="s">
        <v>139</v>
      </c>
      <c r="D76" s="153">
        <v>104</v>
      </c>
      <c r="E76" s="9" t="s">
        <v>351</v>
      </c>
      <c r="F76" s="9"/>
      <c r="G76" s="140">
        <f>G78</f>
        <v>7.5</v>
      </c>
      <c r="H76" s="140">
        <f>H78</f>
        <v>7.8</v>
      </c>
      <c r="I76" s="8"/>
    </row>
    <row r="77" spans="1:9" s="26" customFormat="1" ht="25.5">
      <c r="A77" s="164" t="s">
        <v>205</v>
      </c>
      <c r="B77" s="2" t="s">
        <v>271</v>
      </c>
      <c r="C77" s="9" t="s">
        <v>139</v>
      </c>
      <c r="D77" s="153">
        <v>104</v>
      </c>
      <c r="E77" s="9" t="s">
        <v>351</v>
      </c>
      <c r="F77" s="9" t="s">
        <v>268</v>
      </c>
      <c r="G77" s="140">
        <f>G78</f>
        <v>7.5</v>
      </c>
      <c r="H77" s="140">
        <f>H78</f>
        <v>7.8</v>
      </c>
      <c r="I77" s="8"/>
    </row>
    <row r="78" spans="1:9" s="26" customFormat="1" ht="27">
      <c r="A78" s="164" t="s">
        <v>286</v>
      </c>
      <c r="B78" s="115" t="s">
        <v>272</v>
      </c>
      <c r="C78" s="10" t="s">
        <v>489</v>
      </c>
      <c r="D78" s="153">
        <v>104</v>
      </c>
      <c r="E78" s="10" t="s">
        <v>351</v>
      </c>
      <c r="F78" s="10" t="s">
        <v>89</v>
      </c>
      <c r="G78" s="143">
        <v>7.5</v>
      </c>
      <c r="H78" s="143">
        <v>7.8</v>
      </c>
      <c r="I78" s="8"/>
    </row>
    <row r="79" spans="1:9" s="70" customFormat="1" ht="89.25">
      <c r="A79" s="164" t="s">
        <v>206</v>
      </c>
      <c r="B79" s="27" t="s">
        <v>445</v>
      </c>
      <c r="C79" s="29" t="s">
        <v>139</v>
      </c>
      <c r="D79" s="154">
        <v>113</v>
      </c>
      <c r="E79" s="29" t="s">
        <v>446</v>
      </c>
      <c r="F79" s="32"/>
      <c r="G79" s="143">
        <f>G81</f>
        <v>43.5</v>
      </c>
      <c r="H79" s="143">
        <f>H81</f>
        <v>47.6</v>
      </c>
      <c r="I79" s="26"/>
    </row>
    <row r="80" spans="1:8" s="70" customFormat="1" ht="25.5">
      <c r="A80" s="164" t="s">
        <v>207</v>
      </c>
      <c r="B80" s="2" t="s">
        <v>271</v>
      </c>
      <c r="C80" s="29" t="s">
        <v>139</v>
      </c>
      <c r="D80" s="154">
        <v>113</v>
      </c>
      <c r="E80" s="29" t="s">
        <v>446</v>
      </c>
      <c r="F80" s="29" t="s">
        <v>268</v>
      </c>
      <c r="G80" s="140">
        <f>G81</f>
        <v>43.5</v>
      </c>
      <c r="H80" s="140">
        <f>H81</f>
        <v>47.6</v>
      </c>
    </row>
    <row r="81" spans="1:8" s="70" customFormat="1" ht="27">
      <c r="A81" s="164" t="s">
        <v>287</v>
      </c>
      <c r="B81" s="39" t="s">
        <v>272</v>
      </c>
      <c r="C81" s="32" t="s">
        <v>131</v>
      </c>
      <c r="D81" s="154">
        <v>113</v>
      </c>
      <c r="E81" s="32" t="s">
        <v>446</v>
      </c>
      <c r="F81" s="32" t="s">
        <v>89</v>
      </c>
      <c r="G81" s="143">
        <v>43.5</v>
      </c>
      <c r="H81" s="143">
        <v>47.6</v>
      </c>
    </row>
    <row r="82" spans="1:9" s="22" customFormat="1" ht="12.75">
      <c r="A82" s="166" t="s">
        <v>208</v>
      </c>
      <c r="B82" s="27" t="s">
        <v>380</v>
      </c>
      <c r="C82" s="29" t="s">
        <v>139</v>
      </c>
      <c r="D82" s="154">
        <v>113</v>
      </c>
      <c r="E82" s="29" t="s">
        <v>447</v>
      </c>
      <c r="F82" s="29"/>
      <c r="G82" s="140">
        <f>G83</f>
        <v>53.1</v>
      </c>
      <c r="H82" s="140">
        <f>H83</f>
        <v>58.1</v>
      </c>
      <c r="I82" s="70"/>
    </row>
    <row r="83" spans="1:9" s="22" customFormat="1" ht="25.5">
      <c r="A83" s="166" t="s">
        <v>209</v>
      </c>
      <c r="B83" s="27" t="s">
        <v>271</v>
      </c>
      <c r="C83" s="29" t="s">
        <v>139</v>
      </c>
      <c r="D83" s="154">
        <v>113</v>
      </c>
      <c r="E83" s="29" t="s">
        <v>447</v>
      </c>
      <c r="F83" s="29" t="s">
        <v>268</v>
      </c>
      <c r="G83" s="140">
        <f>G84</f>
        <v>53.1</v>
      </c>
      <c r="H83" s="140">
        <f>H84</f>
        <v>58.1</v>
      </c>
      <c r="I83" s="168"/>
    </row>
    <row r="84" spans="1:9" s="22" customFormat="1" ht="27">
      <c r="A84" s="166" t="s">
        <v>288</v>
      </c>
      <c r="B84" s="39" t="s">
        <v>272</v>
      </c>
      <c r="C84" s="10" t="s">
        <v>139</v>
      </c>
      <c r="D84" s="154">
        <v>113</v>
      </c>
      <c r="E84" s="32" t="s">
        <v>447</v>
      </c>
      <c r="F84" s="32" t="s">
        <v>89</v>
      </c>
      <c r="G84" s="143">
        <v>53.1</v>
      </c>
      <c r="H84" s="143">
        <v>58.1</v>
      </c>
      <c r="I84" s="168"/>
    </row>
    <row r="85" spans="1:9" s="22" customFormat="1" ht="25.5">
      <c r="A85" s="166" t="s">
        <v>492</v>
      </c>
      <c r="B85" s="27" t="s">
        <v>419</v>
      </c>
      <c r="C85" s="29" t="s">
        <v>139</v>
      </c>
      <c r="D85" s="154">
        <v>113</v>
      </c>
      <c r="E85" s="29" t="s">
        <v>448</v>
      </c>
      <c r="F85" s="29"/>
      <c r="G85" s="140">
        <f>G86</f>
        <v>100</v>
      </c>
      <c r="H85" s="140">
        <f>H86</f>
        <v>100</v>
      </c>
      <c r="I85" s="168"/>
    </row>
    <row r="86" spans="1:9" s="22" customFormat="1" ht="25.5">
      <c r="A86" s="166" t="s">
        <v>493</v>
      </c>
      <c r="B86" s="27" t="s">
        <v>271</v>
      </c>
      <c r="C86" s="29" t="s">
        <v>139</v>
      </c>
      <c r="D86" s="154">
        <v>113</v>
      </c>
      <c r="E86" s="29" t="s">
        <v>448</v>
      </c>
      <c r="F86" s="29" t="s">
        <v>268</v>
      </c>
      <c r="G86" s="140">
        <f>G87</f>
        <v>100</v>
      </c>
      <c r="H86" s="140">
        <f>H87</f>
        <v>100</v>
      </c>
      <c r="I86" s="168"/>
    </row>
    <row r="87" spans="1:9" s="22" customFormat="1" ht="27">
      <c r="A87" s="166" t="s">
        <v>494</v>
      </c>
      <c r="B87" s="39" t="s">
        <v>272</v>
      </c>
      <c r="C87" s="10" t="s">
        <v>139</v>
      </c>
      <c r="D87" s="154">
        <v>113</v>
      </c>
      <c r="E87" s="32" t="s">
        <v>448</v>
      </c>
      <c r="F87" s="32" t="s">
        <v>89</v>
      </c>
      <c r="G87" s="143">
        <v>100</v>
      </c>
      <c r="H87" s="143">
        <v>100</v>
      </c>
      <c r="I87" s="168"/>
    </row>
    <row r="88" spans="1:9" s="80" customFormat="1" ht="25.5">
      <c r="A88" s="166" t="s">
        <v>210</v>
      </c>
      <c r="B88" s="27" t="s">
        <v>32</v>
      </c>
      <c r="C88" s="53" t="s">
        <v>140</v>
      </c>
      <c r="D88" s="152">
        <v>300</v>
      </c>
      <c r="E88" s="29"/>
      <c r="F88" s="29"/>
      <c r="G88" s="141">
        <f>G89</f>
        <v>186.6</v>
      </c>
      <c r="H88" s="141">
        <f>H89</f>
        <v>204</v>
      </c>
      <c r="I88" s="168"/>
    </row>
    <row r="89" spans="1:9" s="75" customFormat="1" ht="51">
      <c r="A89" s="166" t="s">
        <v>211</v>
      </c>
      <c r="B89" s="35" t="s">
        <v>449</v>
      </c>
      <c r="C89" s="52" t="s">
        <v>144</v>
      </c>
      <c r="D89" s="154">
        <v>309</v>
      </c>
      <c r="E89" s="37"/>
      <c r="F89" s="37"/>
      <c r="G89" s="139">
        <f>G90</f>
        <v>186.6</v>
      </c>
      <c r="H89" s="139">
        <f>H90</f>
        <v>204</v>
      </c>
      <c r="I89" s="169"/>
    </row>
    <row r="90" spans="1:9" s="75" customFormat="1" ht="51">
      <c r="A90" s="166" t="s">
        <v>212</v>
      </c>
      <c r="B90" s="27" t="s">
        <v>76</v>
      </c>
      <c r="C90" s="29" t="s">
        <v>143</v>
      </c>
      <c r="D90" s="154">
        <v>309</v>
      </c>
      <c r="E90" s="29" t="s">
        <v>357</v>
      </c>
      <c r="F90" s="29"/>
      <c r="G90" s="140">
        <f>G92</f>
        <v>186.6</v>
      </c>
      <c r="H90" s="140">
        <f>H92</f>
        <v>204</v>
      </c>
      <c r="I90" s="170"/>
    </row>
    <row r="91" spans="1:9" s="75" customFormat="1" ht="25.5">
      <c r="A91" s="166" t="s">
        <v>213</v>
      </c>
      <c r="B91" s="2" t="s">
        <v>271</v>
      </c>
      <c r="C91" s="29" t="s">
        <v>143</v>
      </c>
      <c r="D91" s="154">
        <v>309</v>
      </c>
      <c r="E91" s="29" t="s">
        <v>357</v>
      </c>
      <c r="F91" s="29" t="s">
        <v>268</v>
      </c>
      <c r="G91" s="140">
        <f>G92</f>
        <v>186.6</v>
      </c>
      <c r="H91" s="140">
        <f>H92</f>
        <v>204</v>
      </c>
      <c r="I91" s="170"/>
    </row>
    <row r="92" spans="1:9" s="75" customFormat="1" ht="27">
      <c r="A92" s="166" t="s">
        <v>289</v>
      </c>
      <c r="B92" s="115" t="s">
        <v>272</v>
      </c>
      <c r="C92" s="10" t="s">
        <v>142</v>
      </c>
      <c r="D92" s="154">
        <v>309</v>
      </c>
      <c r="E92" s="10" t="s">
        <v>357</v>
      </c>
      <c r="F92" s="10" t="s">
        <v>89</v>
      </c>
      <c r="G92" s="158">
        <v>186.6</v>
      </c>
      <c r="H92" s="158">
        <v>204</v>
      </c>
      <c r="I92" s="170"/>
    </row>
    <row r="93" spans="1:9" s="75" customFormat="1" ht="15.75">
      <c r="A93" s="166" t="s">
        <v>214</v>
      </c>
      <c r="B93" s="27" t="s">
        <v>82</v>
      </c>
      <c r="C93" s="53" t="s">
        <v>134</v>
      </c>
      <c r="D93" s="152">
        <v>400</v>
      </c>
      <c r="E93" s="29"/>
      <c r="F93" s="29"/>
      <c r="G93" s="141">
        <f>G94+G98</f>
        <v>1039.7</v>
      </c>
      <c r="H93" s="141">
        <f>H94+H98</f>
        <v>1136.8999999999999</v>
      </c>
      <c r="I93" s="170"/>
    </row>
    <row r="94" spans="1:9" s="75" customFormat="1" ht="12.75">
      <c r="A94" s="166" t="s">
        <v>215</v>
      </c>
      <c r="B94" s="35" t="s">
        <v>83</v>
      </c>
      <c r="C94" s="52" t="s">
        <v>122</v>
      </c>
      <c r="D94" s="154">
        <v>401</v>
      </c>
      <c r="E94" s="37"/>
      <c r="F94" s="37"/>
      <c r="G94" s="139">
        <f>G95</f>
        <v>986.6</v>
      </c>
      <c r="H94" s="139">
        <f>H95</f>
        <v>1078.8</v>
      </c>
      <c r="I94" s="170"/>
    </row>
    <row r="95" spans="1:9" s="75" customFormat="1" ht="114.75">
      <c r="A95" s="166" t="s">
        <v>216</v>
      </c>
      <c r="B95" s="27" t="s">
        <v>450</v>
      </c>
      <c r="C95" s="29" t="s">
        <v>302</v>
      </c>
      <c r="D95" s="154">
        <v>401</v>
      </c>
      <c r="E95" s="29" t="s">
        <v>358</v>
      </c>
      <c r="F95" s="29"/>
      <c r="G95" s="140">
        <f>G97</f>
        <v>986.6</v>
      </c>
      <c r="H95" s="140">
        <f>H97</f>
        <v>1078.8</v>
      </c>
      <c r="I95" s="170"/>
    </row>
    <row r="96" spans="1:9" s="75" customFormat="1" ht="25.5">
      <c r="A96" s="166" t="s">
        <v>217</v>
      </c>
      <c r="B96" s="118" t="s">
        <v>485</v>
      </c>
      <c r="C96" s="29" t="s">
        <v>302</v>
      </c>
      <c r="D96" s="154">
        <v>401</v>
      </c>
      <c r="E96" s="29" t="s">
        <v>358</v>
      </c>
      <c r="F96" s="29" t="s">
        <v>451</v>
      </c>
      <c r="G96" s="140">
        <f>G97</f>
        <v>986.6</v>
      </c>
      <c r="H96" s="140">
        <f>H97</f>
        <v>1078.8</v>
      </c>
      <c r="I96" s="170"/>
    </row>
    <row r="97" spans="1:9" s="75" customFormat="1" ht="40.5">
      <c r="A97" s="166" t="s">
        <v>290</v>
      </c>
      <c r="B97" s="115" t="s">
        <v>452</v>
      </c>
      <c r="C97" s="29" t="s">
        <v>302</v>
      </c>
      <c r="D97" s="154">
        <v>401</v>
      </c>
      <c r="E97" s="10" t="s">
        <v>358</v>
      </c>
      <c r="F97" s="32" t="s">
        <v>453</v>
      </c>
      <c r="G97" s="143">
        <v>986.6</v>
      </c>
      <c r="H97" s="143">
        <v>1078.8</v>
      </c>
      <c r="I97" s="170"/>
    </row>
    <row r="98" spans="1:9" s="75" customFormat="1" ht="25.5">
      <c r="A98" s="166" t="s">
        <v>320</v>
      </c>
      <c r="B98" s="117" t="s">
        <v>329</v>
      </c>
      <c r="C98" s="5" t="s">
        <v>332</v>
      </c>
      <c r="D98" s="154">
        <v>412</v>
      </c>
      <c r="E98" s="5"/>
      <c r="F98" s="5"/>
      <c r="G98" s="142">
        <f aca="true" t="shared" si="0" ref="G98:H100">G99</f>
        <v>53.1</v>
      </c>
      <c r="H98" s="142">
        <f t="shared" si="0"/>
        <v>58.1</v>
      </c>
      <c r="I98" s="170"/>
    </row>
    <row r="99" spans="1:9" s="75" customFormat="1" ht="25.5">
      <c r="A99" s="166" t="s">
        <v>321</v>
      </c>
      <c r="B99" s="118" t="s">
        <v>330</v>
      </c>
      <c r="C99" s="10" t="s">
        <v>331</v>
      </c>
      <c r="D99" s="154">
        <v>412</v>
      </c>
      <c r="E99" s="10" t="s">
        <v>359</v>
      </c>
      <c r="F99" s="10"/>
      <c r="G99" s="143">
        <f t="shared" si="0"/>
        <v>53.1</v>
      </c>
      <c r="H99" s="143">
        <f t="shared" si="0"/>
        <v>58.1</v>
      </c>
      <c r="I99" s="170"/>
    </row>
    <row r="100" spans="1:9" s="75" customFormat="1" ht="25.5">
      <c r="A100" s="166" t="s">
        <v>322</v>
      </c>
      <c r="B100" s="118" t="s">
        <v>271</v>
      </c>
      <c r="C100" s="10" t="s">
        <v>331</v>
      </c>
      <c r="D100" s="154">
        <v>412</v>
      </c>
      <c r="E100" s="10" t="s">
        <v>359</v>
      </c>
      <c r="F100" s="10" t="s">
        <v>268</v>
      </c>
      <c r="G100" s="143">
        <f t="shared" si="0"/>
        <v>53.1</v>
      </c>
      <c r="H100" s="143">
        <f t="shared" si="0"/>
        <v>58.1</v>
      </c>
      <c r="I100" s="170"/>
    </row>
    <row r="101" spans="1:9" s="75" customFormat="1" ht="27">
      <c r="A101" s="166" t="s">
        <v>323</v>
      </c>
      <c r="B101" s="163" t="s">
        <v>272</v>
      </c>
      <c r="C101" s="10" t="s">
        <v>331</v>
      </c>
      <c r="D101" s="154">
        <v>412</v>
      </c>
      <c r="E101" s="10" t="s">
        <v>359</v>
      </c>
      <c r="F101" s="10" t="s">
        <v>89</v>
      </c>
      <c r="G101" s="143">
        <v>53.1</v>
      </c>
      <c r="H101" s="143">
        <v>58.1</v>
      </c>
      <c r="I101" s="170"/>
    </row>
    <row r="102" spans="1:9" s="19" customFormat="1" ht="15.75">
      <c r="A102" s="166" t="s">
        <v>218</v>
      </c>
      <c r="B102" s="27" t="s">
        <v>17</v>
      </c>
      <c r="C102" s="53" t="s">
        <v>148</v>
      </c>
      <c r="D102" s="152">
        <v>500</v>
      </c>
      <c r="E102" s="28"/>
      <c r="F102" s="29"/>
      <c r="G102" s="141">
        <f>G103</f>
        <v>41034.1</v>
      </c>
      <c r="H102" s="141">
        <f>H103</f>
        <v>44870.8</v>
      </c>
      <c r="I102" s="170"/>
    </row>
    <row r="103" spans="1:9" s="18" customFormat="1" ht="12.75">
      <c r="A103" s="40" t="s">
        <v>219</v>
      </c>
      <c r="B103" s="35" t="s">
        <v>87</v>
      </c>
      <c r="C103" s="52" t="s">
        <v>140</v>
      </c>
      <c r="D103" s="154">
        <v>503</v>
      </c>
      <c r="E103" s="36"/>
      <c r="F103" s="36"/>
      <c r="G103" s="139">
        <f>G104+G107+G110+G113+G116</f>
        <v>41034.1</v>
      </c>
      <c r="H103" s="139">
        <f>H104+H107+H110+H113+H116</f>
        <v>44870.8</v>
      </c>
      <c r="I103" s="171"/>
    </row>
    <row r="104" spans="1:9" s="18" customFormat="1" ht="25.5">
      <c r="A104" s="157" t="s">
        <v>220</v>
      </c>
      <c r="B104" s="27" t="s">
        <v>105</v>
      </c>
      <c r="C104" s="29" t="s">
        <v>150</v>
      </c>
      <c r="D104" s="151" t="s">
        <v>40</v>
      </c>
      <c r="E104" s="29" t="s">
        <v>454</v>
      </c>
      <c r="F104" s="28"/>
      <c r="G104" s="140">
        <f>G106</f>
        <v>13427.4</v>
      </c>
      <c r="H104" s="140">
        <f>H106</f>
        <v>14682.9</v>
      </c>
      <c r="I104" s="25"/>
    </row>
    <row r="105" spans="1:9" s="18" customFormat="1" ht="25.5">
      <c r="A105" s="157" t="s">
        <v>221</v>
      </c>
      <c r="B105" s="2" t="s">
        <v>271</v>
      </c>
      <c r="C105" s="29" t="s">
        <v>150</v>
      </c>
      <c r="D105" s="151" t="s">
        <v>40</v>
      </c>
      <c r="E105" s="29" t="s">
        <v>454</v>
      </c>
      <c r="F105" s="28">
        <v>200</v>
      </c>
      <c r="G105" s="140">
        <f>G106</f>
        <v>13427.4</v>
      </c>
      <c r="H105" s="140">
        <f>H106</f>
        <v>14682.9</v>
      </c>
      <c r="I105" s="25"/>
    </row>
    <row r="106" spans="1:9" s="18" customFormat="1" ht="27">
      <c r="A106" s="157" t="s">
        <v>222</v>
      </c>
      <c r="B106" s="115" t="s">
        <v>272</v>
      </c>
      <c r="C106" s="10" t="s">
        <v>151</v>
      </c>
      <c r="D106" s="154">
        <v>503</v>
      </c>
      <c r="E106" s="10" t="s">
        <v>454</v>
      </c>
      <c r="F106" s="10" t="s">
        <v>89</v>
      </c>
      <c r="G106" s="143">
        <v>13427.4</v>
      </c>
      <c r="H106" s="143">
        <v>14682.9</v>
      </c>
      <c r="I106" s="25"/>
    </row>
    <row r="107" spans="1:9" s="18" customFormat="1" ht="38.25">
      <c r="A107" s="157" t="s">
        <v>360</v>
      </c>
      <c r="B107" s="27" t="s">
        <v>312</v>
      </c>
      <c r="C107" s="29" t="s">
        <v>152</v>
      </c>
      <c r="D107" s="151" t="s">
        <v>40</v>
      </c>
      <c r="E107" s="28">
        <v>6000000161</v>
      </c>
      <c r="F107" s="28"/>
      <c r="G107" s="140">
        <f>G109</f>
        <v>7196.6</v>
      </c>
      <c r="H107" s="140">
        <f>H109</f>
        <v>7869.5</v>
      </c>
      <c r="I107" s="25"/>
    </row>
    <row r="108" spans="1:9" s="18" customFormat="1" ht="25.5">
      <c r="A108" s="157" t="s">
        <v>361</v>
      </c>
      <c r="B108" s="2" t="s">
        <v>271</v>
      </c>
      <c r="C108" s="29" t="s">
        <v>152</v>
      </c>
      <c r="D108" s="151" t="s">
        <v>40</v>
      </c>
      <c r="E108" s="28">
        <v>6000000161</v>
      </c>
      <c r="F108" s="28">
        <v>200</v>
      </c>
      <c r="G108" s="140">
        <f>G109</f>
        <v>7196.6</v>
      </c>
      <c r="H108" s="140">
        <f>H109</f>
        <v>7869.5</v>
      </c>
      <c r="I108" s="25"/>
    </row>
    <row r="109" spans="1:9" s="18" customFormat="1" ht="27">
      <c r="A109" s="157" t="s">
        <v>362</v>
      </c>
      <c r="B109" s="115" t="s">
        <v>272</v>
      </c>
      <c r="C109" s="10" t="s">
        <v>150</v>
      </c>
      <c r="D109" s="154">
        <v>503</v>
      </c>
      <c r="E109" s="13">
        <v>6000000161</v>
      </c>
      <c r="F109" s="10" t="s">
        <v>89</v>
      </c>
      <c r="G109" s="143">
        <v>7196.6</v>
      </c>
      <c r="H109" s="143">
        <v>7869.5</v>
      </c>
      <c r="I109" s="25"/>
    </row>
    <row r="110" spans="1:9" s="18" customFormat="1" ht="25.5">
      <c r="A110" s="157" t="s">
        <v>363</v>
      </c>
      <c r="B110" s="27" t="s">
        <v>104</v>
      </c>
      <c r="C110" s="29" t="s">
        <v>153</v>
      </c>
      <c r="D110" s="151" t="s">
        <v>40</v>
      </c>
      <c r="E110" s="28">
        <v>6000000141</v>
      </c>
      <c r="F110" s="28"/>
      <c r="G110" s="140">
        <f>G112</f>
        <v>5.5</v>
      </c>
      <c r="H110" s="140">
        <f>H112</f>
        <v>6</v>
      </c>
      <c r="I110" s="25"/>
    </row>
    <row r="111" spans="1:9" s="18" customFormat="1" ht="25.5">
      <c r="A111" s="157" t="s">
        <v>364</v>
      </c>
      <c r="B111" s="2" t="s">
        <v>271</v>
      </c>
      <c r="C111" s="29" t="s">
        <v>153</v>
      </c>
      <c r="D111" s="151" t="s">
        <v>40</v>
      </c>
      <c r="E111" s="28">
        <v>6000000141</v>
      </c>
      <c r="F111" s="28">
        <v>200</v>
      </c>
      <c r="G111" s="140">
        <f>G112</f>
        <v>5.5</v>
      </c>
      <c r="H111" s="140">
        <f>H112</f>
        <v>6</v>
      </c>
      <c r="I111" s="25"/>
    </row>
    <row r="112" spans="1:9" s="18" customFormat="1" ht="27">
      <c r="A112" s="157" t="s">
        <v>365</v>
      </c>
      <c r="B112" s="115" t="s">
        <v>272</v>
      </c>
      <c r="C112" s="10" t="s">
        <v>150</v>
      </c>
      <c r="D112" s="154">
        <v>503</v>
      </c>
      <c r="E112" s="13">
        <v>6000000141</v>
      </c>
      <c r="F112" s="10" t="s">
        <v>89</v>
      </c>
      <c r="G112" s="143">
        <v>5.5</v>
      </c>
      <c r="H112" s="143">
        <v>6</v>
      </c>
      <c r="I112" s="25"/>
    </row>
    <row r="113" spans="1:9" s="18" customFormat="1" ht="25.5">
      <c r="A113" s="157" t="s">
        <v>366</v>
      </c>
      <c r="B113" s="27" t="s">
        <v>103</v>
      </c>
      <c r="C113" s="29" t="s">
        <v>154</v>
      </c>
      <c r="D113" s="151" t="s">
        <v>40</v>
      </c>
      <c r="E113" s="28">
        <v>6000000151</v>
      </c>
      <c r="F113" s="28"/>
      <c r="G113" s="140">
        <f>G115</f>
        <v>20185.4</v>
      </c>
      <c r="H113" s="140">
        <f>H115</f>
        <v>22072.7</v>
      </c>
      <c r="I113" s="25"/>
    </row>
    <row r="114" spans="1:9" s="18" customFormat="1" ht="25.5">
      <c r="A114" s="157" t="s">
        <v>367</v>
      </c>
      <c r="B114" s="2" t="s">
        <v>271</v>
      </c>
      <c r="C114" s="29" t="s">
        <v>154</v>
      </c>
      <c r="D114" s="151" t="s">
        <v>40</v>
      </c>
      <c r="E114" s="28">
        <v>6000000151</v>
      </c>
      <c r="F114" s="28">
        <v>200</v>
      </c>
      <c r="G114" s="140">
        <f>G115</f>
        <v>20185.4</v>
      </c>
      <c r="H114" s="140">
        <f>H115</f>
        <v>22072.7</v>
      </c>
      <c r="I114" s="25"/>
    </row>
    <row r="115" spans="1:9" s="18" customFormat="1" ht="27">
      <c r="A115" s="157" t="s">
        <v>368</v>
      </c>
      <c r="B115" s="115" t="s">
        <v>272</v>
      </c>
      <c r="C115" s="10" t="s">
        <v>149</v>
      </c>
      <c r="D115" s="154">
        <v>503</v>
      </c>
      <c r="E115" s="13">
        <v>6000000151</v>
      </c>
      <c r="F115" s="10" t="s">
        <v>89</v>
      </c>
      <c r="G115" s="158">
        <v>20185.4</v>
      </c>
      <c r="H115" s="158">
        <v>22072.7</v>
      </c>
      <c r="I115" s="25"/>
    </row>
    <row r="116" spans="1:9" s="18" customFormat="1" ht="12.75">
      <c r="A116" s="157" t="s">
        <v>369</v>
      </c>
      <c r="B116" s="27" t="s">
        <v>102</v>
      </c>
      <c r="C116" s="29" t="s">
        <v>153</v>
      </c>
      <c r="D116" s="151" t="s">
        <v>40</v>
      </c>
      <c r="E116" s="28">
        <v>6000000501</v>
      </c>
      <c r="F116" s="28"/>
      <c r="G116" s="140">
        <f>G118</f>
        <v>219.2</v>
      </c>
      <c r="H116" s="140">
        <f>H118</f>
        <v>239.7</v>
      </c>
      <c r="I116" s="25"/>
    </row>
    <row r="117" spans="1:9" s="18" customFormat="1" ht="25.5">
      <c r="A117" s="157" t="s">
        <v>370</v>
      </c>
      <c r="B117" s="2" t="s">
        <v>271</v>
      </c>
      <c r="C117" s="29" t="s">
        <v>153</v>
      </c>
      <c r="D117" s="151" t="s">
        <v>40</v>
      </c>
      <c r="E117" s="28">
        <v>6000000501</v>
      </c>
      <c r="F117" s="28">
        <v>200</v>
      </c>
      <c r="G117" s="140">
        <f>G118</f>
        <v>219.2</v>
      </c>
      <c r="H117" s="140">
        <f>H118</f>
        <v>239.7</v>
      </c>
      <c r="I117" s="25"/>
    </row>
    <row r="118" spans="1:9" s="18" customFormat="1" ht="27">
      <c r="A118" s="157" t="s">
        <v>371</v>
      </c>
      <c r="B118" s="115" t="s">
        <v>272</v>
      </c>
      <c r="C118" s="10" t="s">
        <v>149</v>
      </c>
      <c r="D118" s="154">
        <v>503</v>
      </c>
      <c r="E118" s="13">
        <v>6000000501</v>
      </c>
      <c r="F118" s="10" t="s">
        <v>89</v>
      </c>
      <c r="G118" s="143">
        <v>219.2</v>
      </c>
      <c r="H118" s="143">
        <v>239.7</v>
      </c>
      <c r="I118" s="25"/>
    </row>
    <row r="119" spans="1:9" s="18" customFormat="1" ht="15.75">
      <c r="A119" s="157" t="s">
        <v>223</v>
      </c>
      <c r="B119" s="34" t="s">
        <v>18</v>
      </c>
      <c r="C119" s="53" t="s">
        <v>132</v>
      </c>
      <c r="D119" s="155" t="s">
        <v>456</v>
      </c>
      <c r="E119" s="36"/>
      <c r="F119" s="36"/>
      <c r="G119" s="141">
        <f>G120+G124</f>
        <v>1777</v>
      </c>
      <c r="H119" s="141">
        <f>H120+H124</f>
        <v>1943.1999999999998</v>
      </c>
      <c r="I119" s="25"/>
    </row>
    <row r="120" spans="1:9" s="18" customFormat="1" ht="38.25">
      <c r="A120" s="157" t="s">
        <v>224</v>
      </c>
      <c r="B120" s="40" t="s">
        <v>106</v>
      </c>
      <c r="C120" s="52" t="s">
        <v>148</v>
      </c>
      <c r="D120" s="151" t="s">
        <v>457</v>
      </c>
      <c r="E120" s="36"/>
      <c r="F120" s="36"/>
      <c r="G120" s="142">
        <f>G121</f>
        <v>404.8</v>
      </c>
      <c r="H120" s="142">
        <f>H121</f>
        <v>442.6</v>
      </c>
      <c r="I120" s="25"/>
    </row>
    <row r="121" spans="1:9" s="18" customFormat="1" ht="89.25">
      <c r="A121" s="157" t="s">
        <v>225</v>
      </c>
      <c r="B121" s="27" t="s">
        <v>458</v>
      </c>
      <c r="C121" s="29" t="s">
        <v>155</v>
      </c>
      <c r="D121" s="151" t="s">
        <v>457</v>
      </c>
      <c r="E121" s="28">
        <v>4280000181</v>
      </c>
      <c r="F121" s="28"/>
      <c r="G121" s="140">
        <f>G123</f>
        <v>404.8</v>
      </c>
      <c r="H121" s="140">
        <f>H123</f>
        <v>442.6</v>
      </c>
      <c r="I121" s="25"/>
    </row>
    <row r="122" spans="1:9" s="18" customFormat="1" ht="25.5">
      <c r="A122" s="157" t="s">
        <v>226</v>
      </c>
      <c r="B122" s="2" t="s">
        <v>271</v>
      </c>
      <c r="C122" s="29" t="s">
        <v>155</v>
      </c>
      <c r="D122" s="151" t="s">
        <v>457</v>
      </c>
      <c r="E122" s="28">
        <v>4280000181</v>
      </c>
      <c r="F122" s="28">
        <v>200</v>
      </c>
      <c r="G122" s="140">
        <f>G123</f>
        <v>404.8</v>
      </c>
      <c r="H122" s="140">
        <f>H123</f>
        <v>442.6</v>
      </c>
      <c r="I122" s="25"/>
    </row>
    <row r="123" spans="1:9" s="18" customFormat="1" ht="27">
      <c r="A123" s="157" t="s">
        <v>291</v>
      </c>
      <c r="B123" s="115" t="s">
        <v>272</v>
      </c>
      <c r="C123" s="32" t="s">
        <v>156</v>
      </c>
      <c r="D123" s="151" t="s">
        <v>457</v>
      </c>
      <c r="E123" s="31">
        <v>4280000181</v>
      </c>
      <c r="F123" s="31">
        <v>240</v>
      </c>
      <c r="G123" s="143">
        <v>404.8</v>
      </c>
      <c r="H123" s="143">
        <v>442.6</v>
      </c>
      <c r="I123" s="25"/>
    </row>
    <row r="124" spans="1:9" s="75" customFormat="1" ht="12.75">
      <c r="A124" s="157" t="s">
        <v>402</v>
      </c>
      <c r="B124" s="35" t="s">
        <v>392</v>
      </c>
      <c r="C124" s="52" t="s">
        <v>393</v>
      </c>
      <c r="D124" s="151" t="s">
        <v>459</v>
      </c>
      <c r="E124" s="37"/>
      <c r="F124" s="36"/>
      <c r="G124" s="139">
        <f>G125+G128+G131+G134+G140+G137+G143</f>
        <v>1372.2</v>
      </c>
      <c r="H124" s="139">
        <f>H125+H128+H131+H134+H140+H137+H143</f>
        <v>1500.6</v>
      </c>
      <c r="I124" s="170"/>
    </row>
    <row r="125" spans="1:9" s="75" customFormat="1" ht="25.5">
      <c r="A125" s="157" t="s">
        <v>403</v>
      </c>
      <c r="B125" s="27" t="s">
        <v>460</v>
      </c>
      <c r="C125" s="29" t="s">
        <v>398</v>
      </c>
      <c r="D125" s="156">
        <v>709</v>
      </c>
      <c r="E125" s="29" t="s">
        <v>461</v>
      </c>
      <c r="F125" s="29"/>
      <c r="G125" s="140">
        <f>G127</f>
        <v>403</v>
      </c>
      <c r="H125" s="140">
        <f>H127</f>
        <v>440.7</v>
      </c>
      <c r="I125" s="170"/>
    </row>
    <row r="126" spans="1:9" s="75" customFormat="1" ht="25.5">
      <c r="A126" s="157" t="s">
        <v>404</v>
      </c>
      <c r="B126" s="2" t="s">
        <v>271</v>
      </c>
      <c r="C126" s="29" t="s">
        <v>398</v>
      </c>
      <c r="D126" s="156">
        <v>709</v>
      </c>
      <c r="E126" s="29" t="s">
        <v>461</v>
      </c>
      <c r="F126" s="29" t="s">
        <v>268</v>
      </c>
      <c r="G126" s="140">
        <f>G127</f>
        <v>403</v>
      </c>
      <c r="H126" s="140">
        <f>H127</f>
        <v>440.7</v>
      </c>
      <c r="I126" s="170"/>
    </row>
    <row r="127" spans="1:9" s="75" customFormat="1" ht="27">
      <c r="A127" s="157" t="s">
        <v>405</v>
      </c>
      <c r="B127" s="115" t="s">
        <v>272</v>
      </c>
      <c r="C127" s="10" t="s">
        <v>395</v>
      </c>
      <c r="D127" s="156">
        <v>709</v>
      </c>
      <c r="E127" s="10" t="s">
        <v>461</v>
      </c>
      <c r="F127" s="10" t="s">
        <v>89</v>
      </c>
      <c r="G127" s="143">
        <v>403</v>
      </c>
      <c r="H127" s="143">
        <v>440.7</v>
      </c>
      <c r="I127" s="169"/>
    </row>
    <row r="128" spans="1:9" s="75" customFormat="1" ht="25.5">
      <c r="A128" s="157" t="s">
        <v>406</v>
      </c>
      <c r="B128" s="118" t="s">
        <v>334</v>
      </c>
      <c r="C128" s="29" t="s">
        <v>395</v>
      </c>
      <c r="D128" s="156">
        <v>709</v>
      </c>
      <c r="E128" s="29" t="s">
        <v>462</v>
      </c>
      <c r="F128" s="29"/>
      <c r="G128" s="140">
        <f>G130</f>
        <v>65.6</v>
      </c>
      <c r="H128" s="140">
        <f>H130</f>
        <v>71.7</v>
      </c>
      <c r="I128" s="169"/>
    </row>
    <row r="129" spans="1:9" s="75" customFormat="1" ht="25.5">
      <c r="A129" s="157" t="s">
        <v>407</v>
      </c>
      <c r="B129" s="2" t="s">
        <v>271</v>
      </c>
      <c r="C129" s="29" t="s">
        <v>396</v>
      </c>
      <c r="D129" s="156">
        <v>709</v>
      </c>
      <c r="E129" s="29" t="s">
        <v>462</v>
      </c>
      <c r="F129" s="29" t="s">
        <v>268</v>
      </c>
      <c r="G129" s="140">
        <f>G130</f>
        <v>65.6</v>
      </c>
      <c r="H129" s="140">
        <f>H130</f>
        <v>71.7</v>
      </c>
      <c r="I129" s="170"/>
    </row>
    <row r="130" spans="1:9" s="80" customFormat="1" ht="27">
      <c r="A130" s="157" t="s">
        <v>408</v>
      </c>
      <c r="B130" s="115" t="s">
        <v>272</v>
      </c>
      <c r="C130" s="32" t="s">
        <v>394</v>
      </c>
      <c r="D130" s="156">
        <v>709</v>
      </c>
      <c r="E130" s="32" t="s">
        <v>462</v>
      </c>
      <c r="F130" s="32" t="s">
        <v>89</v>
      </c>
      <c r="G130" s="143">
        <v>65.6</v>
      </c>
      <c r="H130" s="143">
        <v>71.7</v>
      </c>
      <c r="I130" s="170"/>
    </row>
    <row r="131" spans="1:9" s="80" customFormat="1" ht="38.25">
      <c r="A131" s="164" t="s">
        <v>409</v>
      </c>
      <c r="B131" s="118" t="s">
        <v>463</v>
      </c>
      <c r="C131" s="29" t="s">
        <v>394</v>
      </c>
      <c r="D131" s="156">
        <v>709</v>
      </c>
      <c r="E131" s="29" t="s">
        <v>464</v>
      </c>
      <c r="F131" s="29"/>
      <c r="G131" s="140">
        <f>G133</f>
        <v>78.9</v>
      </c>
      <c r="H131" s="140">
        <f>H133</f>
        <v>86.3</v>
      </c>
      <c r="I131" s="170"/>
    </row>
    <row r="132" spans="1:9" s="75" customFormat="1" ht="25.5">
      <c r="A132" s="164" t="s">
        <v>410</v>
      </c>
      <c r="B132" s="2" t="s">
        <v>271</v>
      </c>
      <c r="C132" s="29" t="s">
        <v>394</v>
      </c>
      <c r="D132" s="156">
        <v>709</v>
      </c>
      <c r="E132" s="29" t="s">
        <v>464</v>
      </c>
      <c r="F132" s="29" t="s">
        <v>268</v>
      </c>
      <c r="G132" s="140">
        <f>G133</f>
        <v>78.9</v>
      </c>
      <c r="H132" s="140">
        <f>H133</f>
        <v>86.3</v>
      </c>
      <c r="I132" s="170"/>
    </row>
    <row r="133" spans="1:9" s="75" customFormat="1" ht="27">
      <c r="A133" s="164" t="s">
        <v>411</v>
      </c>
      <c r="B133" s="115" t="s">
        <v>272</v>
      </c>
      <c r="C133" s="32" t="s">
        <v>394</v>
      </c>
      <c r="D133" s="156">
        <v>709</v>
      </c>
      <c r="E133" s="32" t="s">
        <v>464</v>
      </c>
      <c r="F133" s="32" t="s">
        <v>89</v>
      </c>
      <c r="G133" s="143">
        <v>78.9</v>
      </c>
      <c r="H133" s="143">
        <v>86.3</v>
      </c>
      <c r="I133" s="170"/>
    </row>
    <row r="134" spans="1:9" s="75" customFormat="1" ht="63.75">
      <c r="A134" s="166" t="s">
        <v>412</v>
      </c>
      <c r="B134" s="118" t="s">
        <v>481</v>
      </c>
      <c r="C134" s="10" t="s">
        <v>395</v>
      </c>
      <c r="D134" s="156">
        <v>709</v>
      </c>
      <c r="E134" s="10" t="s">
        <v>465</v>
      </c>
      <c r="F134" s="10"/>
      <c r="G134" s="143">
        <f>G135</f>
        <v>334.3</v>
      </c>
      <c r="H134" s="143">
        <f>H135</f>
        <v>365.6</v>
      </c>
      <c r="I134" s="170"/>
    </row>
    <row r="135" spans="1:9" s="75" customFormat="1" ht="25.5">
      <c r="A135" s="166" t="s">
        <v>413</v>
      </c>
      <c r="B135" s="2" t="s">
        <v>271</v>
      </c>
      <c r="C135" s="10" t="s">
        <v>397</v>
      </c>
      <c r="D135" s="156">
        <v>709</v>
      </c>
      <c r="E135" s="10" t="s">
        <v>465</v>
      </c>
      <c r="F135" s="10" t="s">
        <v>268</v>
      </c>
      <c r="G135" s="143">
        <f>G136</f>
        <v>334.3</v>
      </c>
      <c r="H135" s="143">
        <f>H136</f>
        <v>365.6</v>
      </c>
      <c r="I135" s="170"/>
    </row>
    <row r="136" spans="1:9" s="75" customFormat="1" ht="27">
      <c r="A136" s="166" t="s">
        <v>414</v>
      </c>
      <c r="B136" s="115" t="s">
        <v>272</v>
      </c>
      <c r="C136" s="10" t="s">
        <v>398</v>
      </c>
      <c r="D136" s="156">
        <v>709</v>
      </c>
      <c r="E136" s="10" t="s">
        <v>465</v>
      </c>
      <c r="F136" s="10" t="s">
        <v>89</v>
      </c>
      <c r="G136" s="143">
        <v>334.3</v>
      </c>
      <c r="H136" s="143">
        <v>365.6</v>
      </c>
      <c r="I136" s="170"/>
    </row>
    <row r="137" spans="1:9" s="75" customFormat="1" ht="51">
      <c r="A137" s="157" t="s">
        <v>415</v>
      </c>
      <c r="B137" s="27" t="s">
        <v>328</v>
      </c>
      <c r="C137" s="29" t="s">
        <v>398</v>
      </c>
      <c r="D137" s="156">
        <v>709</v>
      </c>
      <c r="E137" s="29" t="s">
        <v>466</v>
      </c>
      <c r="F137" s="29"/>
      <c r="G137" s="140">
        <f>G139</f>
        <v>30</v>
      </c>
      <c r="H137" s="140">
        <f>H139</f>
        <v>32.8</v>
      </c>
      <c r="I137" s="170"/>
    </row>
    <row r="138" spans="1:9" s="75" customFormat="1" ht="25.5">
      <c r="A138" s="157" t="s">
        <v>416</v>
      </c>
      <c r="B138" s="2" t="s">
        <v>271</v>
      </c>
      <c r="C138" s="29" t="s">
        <v>398</v>
      </c>
      <c r="D138" s="156">
        <v>709</v>
      </c>
      <c r="E138" s="29" t="s">
        <v>466</v>
      </c>
      <c r="F138" s="29" t="s">
        <v>268</v>
      </c>
      <c r="G138" s="140">
        <f>G139</f>
        <v>30</v>
      </c>
      <c r="H138" s="140">
        <f>H139</f>
        <v>32.8</v>
      </c>
      <c r="I138" s="170"/>
    </row>
    <row r="139" spans="1:9" s="75" customFormat="1" ht="27">
      <c r="A139" s="157" t="s">
        <v>417</v>
      </c>
      <c r="B139" s="115" t="s">
        <v>272</v>
      </c>
      <c r="C139" s="10" t="s">
        <v>395</v>
      </c>
      <c r="D139" s="156">
        <v>709</v>
      </c>
      <c r="E139" s="10" t="s">
        <v>466</v>
      </c>
      <c r="F139" s="10" t="s">
        <v>89</v>
      </c>
      <c r="G139" s="143">
        <v>30</v>
      </c>
      <c r="H139" s="143">
        <v>32.8</v>
      </c>
      <c r="I139" s="170"/>
    </row>
    <row r="140" spans="1:9" s="75" customFormat="1" ht="127.5">
      <c r="A140" s="157" t="s">
        <v>436</v>
      </c>
      <c r="B140" s="27" t="s">
        <v>467</v>
      </c>
      <c r="C140" s="29" t="s">
        <v>394</v>
      </c>
      <c r="D140" s="159" t="s">
        <v>459</v>
      </c>
      <c r="E140" s="29" t="s">
        <v>468</v>
      </c>
      <c r="F140" s="28"/>
      <c r="G140" s="140">
        <f>G142</f>
        <v>332.1</v>
      </c>
      <c r="H140" s="140">
        <f>H142</f>
        <v>363.2</v>
      </c>
      <c r="I140" s="170"/>
    </row>
    <row r="141" spans="1:9" s="75" customFormat="1" ht="25.5">
      <c r="A141" s="157" t="s">
        <v>437</v>
      </c>
      <c r="B141" s="2" t="s">
        <v>271</v>
      </c>
      <c r="C141" s="29" t="s">
        <v>394</v>
      </c>
      <c r="D141" s="159" t="s">
        <v>459</v>
      </c>
      <c r="E141" s="29" t="s">
        <v>468</v>
      </c>
      <c r="F141" s="28">
        <v>200</v>
      </c>
      <c r="G141" s="140">
        <f>G142</f>
        <v>332.1</v>
      </c>
      <c r="H141" s="140">
        <f>H142</f>
        <v>363.2</v>
      </c>
      <c r="I141" s="170"/>
    </row>
    <row r="142" spans="1:9" s="75" customFormat="1" ht="27">
      <c r="A142" s="157" t="s">
        <v>438</v>
      </c>
      <c r="B142" s="115" t="s">
        <v>272</v>
      </c>
      <c r="C142" s="10" t="s">
        <v>398</v>
      </c>
      <c r="D142" s="156">
        <v>709</v>
      </c>
      <c r="E142" s="10" t="s">
        <v>468</v>
      </c>
      <c r="F142" s="10" t="s">
        <v>89</v>
      </c>
      <c r="G142" s="143">
        <v>332.1</v>
      </c>
      <c r="H142" s="143">
        <v>363.2</v>
      </c>
      <c r="I142" s="170"/>
    </row>
    <row r="143" spans="1:9" s="75" customFormat="1" ht="25.5">
      <c r="A143" s="157" t="s">
        <v>482</v>
      </c>
      <c r="B143" s="27" t="s">
        <v>336</v>
      </c>
      <c r="C143" s="10" t="s">
        <v>398</v>
      </c>
      <c r="D143" s="156">
        <v>709</v>
      </c>
      <c r="E143" s="29" t="s">
        <v>469</v>
      </c>
      <c r="F143" s="29"/>
      <c r="G143" s="140">
        <f>G145</f>
        <v>128.3</v>
      </c>
      <c r="H143" s="140">
        <f>H145</f>
        <v>140.3</v>
      </c>
      <c r="I143" s="170"/>
    </row>
    <row r="144" spans="1:9" s="75" customFormat="1" ht="25.5">
      <c r="A144" s="157" t="s">
        <v>483</v>
      </c>
      <c r="B144" s="2" t="s">
        <v>271</v>
      </c>
      <c r="C144" s="29" t="s">
        <v>398</v>
      </c>
      <c r="D144" s="156">
        <v>709</v>
      </c>
      <c r="E144" s="29" t="s">
        <v>469</v>
      </c>
      <c r="F144" s="29" t="s">
        <v>268</v>
      </c>
      <c r="G144" s="140">
        <f>G145</f>
        <v>128.3</v>
      </c>
      <c r="H144" s="140">
        <f>H145</f>
        <v>140.3</v>
      </c>
      <c r="I144" s="170"/>
    </row>
    <row r="145" spans="1:9" s="75" customFormat="1" ht="27">
      <c r="A145" s="157" t="s">
        <v>484</v>
      </c>
      <c r="B145" s="115" t="s">
        <v>272</v>
      </c>
      <c r="C145" s="10" t="s">
        <v>398</v>
      </c>
      <c r="D145" s="156">
        <v>709</v>
      </c>
      <c r="E145" s="32" t="s">
        <v>469</v>
      </c>
      <c r="F145" s="32" t="s">
        <v>89</v>
      </c>
      <c r="G145" s="143">
        <v>128.3</v>
      </c>
      <c r="H145" s="143">
        <v>140.3</v>
      </c>
      <c r="I145" s="170"/>
    </row>
    <row r="146" spans="1:9" s="75" customFormat="1" ht="15.75">
      <c r="A146" s="157" t="s">
        <v>232</v>
      </c>
      <c r="B146" s="27" t="s">
        <v>88</v>
      </c>
      <c r="C146" s="53" t="s">
        <v>160</v>
      </c>
      <c r="D146" s="155" t="s">
        <v>470</v>
      </c>
      <c r="E146" s="29"/>
      <c r="F146" s="28"/>
      <c r="G146" s="141">
        <f>G147</f>
        <v>10635.9</v>
      </c>
      <c r="H146" s="141">
        <f>H147</f>
        <v>11630.4</v>
      </c>
      <c r="I146" s="170"/>
    </row>
    <row r="147" spans="1:9" s="75" customFormat="1" ht="12.75">
      <c r="A147" s="157" t="s">
        <v>233</v>
      </c>
      <c r="B147" s="35" t="s">
        <v>21</v>
      </c>
      <c r="C147" s="52" t="s">
        <v>122</v>
      </c>
      <c r="D147" s="151" t="s">
        <v>22</v>
      </c>
      <c r="E147" s="37"/>
      <c r="F147" s="36"/>
      <c r="G147" s="139">
        <f>G148+G151+G154</f>
        <v>10635.9</v>
      </c>
      <c r="H147" s="139">
        <f>H148+H151+H154</f>
        <v>11630.4</v>
      </c>
      <c r="I147" s="170"/>
    </row>
    <row r="148" spans="1:9" s="75" customFormat="1" ht="51">
      <c r="A148" s="157" t="s">
        <v>234</v>
      </c>
      <c r="B148" s="27" t="s">
        <v>77</v>
      </c>
      <c r="C148" s="29" t="s">
        <v>161</v>
      </c>
      <c r="D148" s="151" t="s">
        <v>22</v>
      </c>
      <c r="E148" s="28">
        <v>4501000201</v>
      </c>
      <c r="F148" s="28"/>
      <c r="G148" s="140">
        <f>G150</f>
        <v>3992.4</v>
      </c>
      <c r="H148" s="140">
        <f>H150</f>
        <v>4365.7</v>
      </c>
      <c r="I148" s="170"/>
    </row>
    <row r="149" spans="1:9" s="75" customFormat="1" ht="25.5">
      <c r="A149" s="157" t="s">
        <v>235</v>
      </c>
      <c r="B149" s="2" t="s">
        <v>271</v>
      </c>
      <c r="C149" s="29" t="s">
        <v>161</v>
      </c>
      <c r="D149" s="151" t="s">
        <v>22</v>
      </c>
      <c r="E149" s="28">
        <v>4501000201</v>
      </c>
      <c r="F149" s="28">
        <v>200</v>
      </c>
      <c r="G149" s="140">
        <f>G150</f>
        <v>3992.4</v>
      </c>
      <c r="H149" s="140">
        <f>H150</f>
        <v>4365.7</v>
      </c>
      <c r="I149" s="170"/>
    </row>
    <row r="150" spans="1:9" s="75" customFormat="1" ht="27">
      <c r="A150" s="157" t="s">
        <v>294</v>
      </c>
      <c r="B150" s="115" t="s">
        <v>272</v>
      </c>
      <c r="C150" s="10" t="s">
        <v>162</v>
      </c>
      <c r="D150" s="160">
        <v>801</v>
      </c>
      <c r="E150" s="13">
        <v>4501000201</v>
      </c>
      <c r="F150" s="10" t="s">
        <v>89</v>
      </c>
      <c r="G150" s="143">
        <v>3992.4</v>
      </c>
      <c r="H150" s="143">
        <v>4365.7</v>
      </c>
      <c r="I150" s="170"/>
    </row>
    <row r="151" spans="1:9" s="75" customFormat="1" ht="25.5">
      <c r="A151" s="157" t="s">
        <v>236</v>
      </c>
      <c r="B151" s="27" t="s">
        <v>338</v>
      </c>
      <c r="C151" s="29" t="s">
        <v>162</v>
      </c>
      <c r="D151" s="151" t="s">
        <v>22</v>
      </c>
      <c r="E151" s="28">
        <v>4502000211</v>
      </c>
      <c r="F151" s="28"/>
      <c r="G151" s="140">
        <f>G153</f>
        <v>1016</v>
      </c>
      <c r="H151" s="140">
        <f>H153</f>
        <v>1111</v>
      </c>
      <c r="I151" s="170"/>
    </row>
    <row r="152" spans="1:9" s="75" customFormat="1" ht="25.5">
      <c r="A152" s="157" t="s">
        <v>237</v>
      </c>
      <c r="B152" s="2" t="s">
        <v>271</v>
      </c>
      <c r="C152" s="29" t="s">
        <v>162</v>
      </c>
      <c r="D152" s="151" t="s">
        <v>22</v>
      </c>
      <c r="E152" s="28">
        <v>4502000211</v>
      </c>
      <c r="F152" s="28">
        <v>200</v>
      </c>
      <c r="G152" s="140">
        <f>G153</f>
        <v>1016</v>
      </c>
      <c r="H152" s="140">
        <f>H153</f>
        <v>1111</v>
      </c>
      <c r="I152" s="170"/>
    </row>
    <row r="153" spans="1:9" s="75" customFormat="1" ht="27">
      <c r="A153" s="157" t="s">
        <v>295</v>
      </c>
      <c r="B153" s="115" t="s">
        <v>272</v>
      </c>
      <c r="C153" s="10" t="s">
        <v>163</v>
      </c>
      <c r="D153" s="160">
        <v>801</v>
      </c>
      <c r="E153" s="13">
        <v>4502000211</v>
      </c>
      <c r="F153" s="10" t="s">
        <v>89</v>
      </c>
      <c r="G153" s="143">
        <v>1016</v>
      </c>
      <c r="H153" s="143">
        <v>1111</v>
      </c>
      <c r="I153" s="170"/>
    </row>
    <row r="154" spans="1:9" s="75" customFormat="1" ht="38.25">
      <c r="A154" s="157" t="s">
        <v>238</v>
      </c>
      <c r="B154" s="27" t="s">
        <v>117</v>
      </c>
      <c r="C154" s="29" t="s">
        <v>161</v>
      </c>
      <c r="D154" s="151" t="s">
        <v>22</v>
      </c>
      <c r="E154" s="28">
        <v>4503000562</v>
      </c>
      <c r="F154" s="28"/>
      <c r="G154" s="140">
        <f>G156</f>
        <v>5627.5</v>
      </c>
      <c r="H154" s="140">
        <f>H156</f>
        <v>6153.7</v>
      </c>
      <c r="I154" s="170"/>
    </row>
    <row r="155" spans="1:9" s="75" customFormat="1" ht="25.5">
      <c r="A155" s="157" t="s">
        <v>239</v>
      </c>
      <c r="B155" s="2" t="s">
        <v>271</v>
      </c>
      <c r="C155" s="29" t="s">
        <v>161</v>
      </c>
      <c r="D155" s="151" t="s">
        <v>22</v>
      </c>
      <c r="E155" s="28">
        <v>4503000562</v>
      </c>
      <c r="F155" s="28">
        <v>200</v>
      </c>
      <c r="G155" s="140">
        <f>G156</f>
        <v>5627.5</v>
      </c>
      <c r="H155" s="140">
        <f>H156</f>
        <v>6153.7</v>
      </c>
      <c r="I155" s="170"/>
    </row>
    <row r="156" spans="1:9" s="75" customFormat="1" ht="27">
      <c r="A156" s="157" t="s">
        <v>439</v>
      </c>
      <c r="B156" s="115" t="s">
        <v>272</v>
      </c>
      <c r="C156" s="10" t="s">
        <v>163</v>
      </c>
      <c r="D156" s="160">
        <v>801</v>
      </c>
      <c r="E156" s="13">
        <v>4503000562</v>
      </c>
      <c r="F156" s="10" t="s">
        <v>89</v>
      </c>
      <c r="G156" s="143">
        <v>5627.5</v>
      </c>
      <c r="H156" s="143">
        <v>6153.7</v>
      </c>
      <c r="I156" s="170"/>
    </row>
    <row r="157" spans="1:9" s="75" customFormat="1" ht="15.75">
      <c r="A157" s="157">
        <v>7</v>
      </c>
      <c r="B157" s="27" t="s">
        <v>25</v>
      </c>
      <c r="C157" s="53" t="s">
        <v>145</v>
      </c>
      <c r="D157" s="155" t="s">
        <v>471</v>
      </c>
      <c r="E157" s="29"/>
      <c r="F157" s="28"/>
      <c r="G157" s="141">
        <f>G162+G158</f>
        <v>14770.4</v>
      </c>
      <c r="H157" s="141">
        <f>H162+H158</f>
        <v>15368.4</v>
      </c>
      <c r="I157" s="170"/>
    </row>
    <row r="158" spans="1:9" s="75" customFormat="1" ht="12.75">
      <c r="A158" s="157" t="s">
        <v>240</v>
      </c>
      <c r="B158" s="117" t="s">
        <v>488</v>
      </c>
      <c r="C158" s="55" t="s">
        <v>122</v>
      </c>
      <c r="D158" s="151" t="s">
        <v>472</v>
      </c>
      <c r="E158" s="29"/>
      <c r="F158" s="28"/>
      <c r="G158" s="140">
        <f>G159</f>
        <v>813.9</v>
      </c>
      <c r="H158" s="140">
        <f>H159</f>
        <v>846.8</v>
      </c>
      <c r="I158" s="170"/>
    </row>
    <row r="159" spans="1:9" s="75" customFormat="1" ht="38.25">
      <c r="A159" s="157" t="s">
        <v>241</v>
      </c>
      <c r="B159" s="27" t="s">
        <v>109</v>
      </c>
      <c r="C159" s="29" t="s">
        <v>486</v>
      </c>
      <c r="D159" s="161">
        <v>1003</v>
      </c>
      <c r="E159" s="28">
        <v>5050000231</v>
      </c>
      <c r="F159" s="28"/>
      <c r="G159" s="140">
        <f>G161</f>
        <v>813.9</v>
      </c>
      <c r="H159" s="140">
        <f>H161</f>
        <v>846.8</v>
      </c>
      <c r="I159" s="170"/>
    </row>
    <row r="160" spans="1:9" s="75" customFormat="1" ht="12.75">
      <c r="A160" s="157" t="s">
        <v>242</v>
      </c>
      <c r="B160" s="2" t="s">
        <v>274</v>
      </c>
      <c r="C160" s="29" t="s">
        <v>486</v>
      </c>
      <c r="D160" s="161">
        <v>1003</v>
      </c>
      <c r="E160" s="28">
        <v>5050000231</v>
      </c>
      <c r="F160" s="28">
        <v>300</v>
      </c>
      <c r="G160" s="140">
        <f>G161</f>
        <v>813.9</v>
      </c>
      <c r="H160" s="140">
        <f>H161</f>
        <v>846.8</v>
      </c>
      <c r="I160" s="170"/>
    </row>
    <row r="161" spans="1:9" s="75" customFormat="1" ht="27">
      <c r="A161" s="157" t="s">
        <v>296</v>
      </c>
      <c r="B161" s="115" t="s">
        <v>275</v>
      </c>
      <c r="C161" s="32" t="s">
        <v>487</v>
      </c>
      <c r="D161" s="161">
        <v>1003</v>
      </c>
      <c r="E161" s="31">
        <v>5050000231</v>
      </c>
      <c r="F161" s="32" t="s">
        <v>473</v>
      </c>
      <c r="G161" s="143">
        <v>813.9</v>
      </c>
      <c r="H161" s="143">
        <v>846.8</v>
      </c>
      <c r="I161" s="169"/>
    </row>
    <row r="162" spans="1:9" s="75" customFormat="1" ht="12.75">
      <c r="A162" s="157" t="s">
        <v>243</v>
      </c>
      <c r="B162" s="35" t="s">
        <v>42</v>
      </c>
      <c r="C162" s="52" t="s">
        <v>134</v>
      </c>
      <c r="D162" s="151" t="s">
        <v>29</v>
      </c>
      <c r="E162" s="37"/>
      <c r="F162" s="36"/>
      <c r="G162" s="139">
        <f>G163+G166</f>
        <v>13956.5</v>
      </c>
      <c r="H162" s="139">
        <f>H163+H166</f>
        <v>14521.6</v>
      </c>
      <c r="I162" s="170"/>
    </row>
    <row r="163" spans="1:9" s="75" customFormat="1" ht="51">
      <c r="A163" s="157" t="s">
        <v>244</v>
      </c>
      <c r="B163" s="27" t="s">
        <v>318</v>
      </c>
      <c r="C163" s="29" t="s">
        <v>259</v>
      </c>
      <c r="D163" s="149" t="s">
        <v>29</v>
      </c>
      <c r="E163" s="29" t="s">
        <v>375</v>
      </c>
      <c r="F163" s="28"/>
      <c r="G163" s="140">
        <f>G165</f>
        <v>9725.2</v>
      </c>
      <c r="H163" s="140">
        <f>H165</f>
        <v>10119.1</v>
      </c>
      <c r="I163" s="170"/>
    </row>
    <row r="164" spans="1:9" s="80" customFormat="1" ht="12.75">
      <c r="A164" s="157" t="s">
        <v>245</v>
      </c>
      <c r="B164" s="2" t="s">
        <v>274</v>
      </c>
      <c r="C164" s="29" t="s">
        <v>259</v>
      </c>
      <c r="D164" s="149" t="s">
        <v>29</v>
      </c>
      <c r="E164" s="29" t="s">
        <v>375</v>
      </c>
      <c r="F164" s="28">
        <v>300</v>
      </c>
      <c r="G164" s="140">
        <f>G165</f>
        <v>9725.2</v>
      </c>
      <c r="H164" s="140">
        <f>H165</f>
        <v>10119.1</v>
      </c>
      <c r="I164" s="170"/>
    </row>
    <row r="165" spans="1:9" s="75" customFormat="1" ht="27">
      <c r="A165" s="157" t="s">
        <v>297</v>
      </c>
      <c r="B165" s="115" t="s">
        <v>275</v>
      </c>
      <c r="C165" s="32" t="s">
        <v>259</v>
      </c>
      <c r="D165" s="149" t="s">
        <v>29</v>
      </c>
      <c r="E165" s="32" t="s">
        <v>375</v>
      </c>
      <c r="F165" s="31">
        <v>310</v>
      </c>
      <c r="G165" s="143">
        <v>9725.2</v>
      </c>
      <c r="H165" s="143">
        <v>10119.1</v>
      </c>
      <c r="I165" s="170"/>
    </row>
    <row r="166" spans="1:9" s="75" customFormat="1" ht="51">
      <c r="A166" s="157" t="s">
        <v>249</v>
      </c>
      <c r="B166" s="27" t="s">
        <v>319</v>
      </c>
      <c r="C166" s="29" t="s">
        <v>166</v>
      </c>
      <c r="D166" s="149" t="s">
        <v>29</v>
      </c>
      <c r="E166" s="29" t="s">
        <v>376</v>
      </c>
      <c r="F166" s="28"/>
      <c r="G166" s="140">
        <f>G168</f>
        <v>4231.3</v>
      </c>
      <c r="H166" s="140">
        <f>H168</f>
        <v>4402.5</v>
      </c>
      <c r="I166" s="170"/>
    </row>
    <row r="167" spans="1:9" s="75" customFormat="1" ht="12.75">
      <c r="A167" s="157" t="s">
        <v>250</v>
      </c>
      <c r="B167" s="2" t="s">
        <v>274</v>
      </c>
      <c r="C167" s="29" t="s">
        <v>166</v>
      </c>
      <c r="D167" s="149" t="s">
        <v>29</v>
      </c>
      <c r="E167" s="29" t="s">
        <v>376</v>
      </c>
      <c r="F167" s="28">
        <v>300</v>
      </c>
      <c r="G167" s="140">
        <f>G168</f>
        <v>4231.3</v>
      </c>
      <c r="H167" s="140">
        <f>H168</f>
        <v>4402.5</v>
      </c>
      <c r="I167" s="170"/>
    </row>
    <row r="168" spans="1:9" s="75" customFormat="1" ht="27">
      <c r="A168" s="157" t="s">
        <v>298</v>
      </c>
      <c r="B168" s="115" t="s">
        <v>308</v>
      </c>
      <c r="C168" s="32" t="s">
        <v>167</v>
      </c>
      <c r="D168" s="149" t="s">
        <v>29</v>
      </c>
      <c r="E168" s="32" t="s">
        <v>376</v>
      </c>
      <c r="F168" s="31">
        <v>320</v>
      </c>
      <c r="G168" s="143">
        <v>4231.3</v>
      </c>
      <c r="H168" s="143">
        <v>4402.5</v>
      </c>
      <c r="I168" s="170"/>
    </row>
    <row r="169" spans="1:9" s="75" customFormat="1" ht="15.75">
      <c r="A169" s="157" t="s">
        <v>251</v>
      </c>
      <c r="B169" s="27" t="s">
        <v>84</v>
      </c>
      <c r="C169" s="53" t="s">
        <v>137</v>
      </c>
      <c r="D169" s="155" t="s">
        <v>474</v>
      </c>
      <c r="E169" s="43"/>
      <c r="F169" s="42"/>
      <c r="G169" s="141">
        <f>G170</f>
        <v>334.3</v>
      </c>
      <c r="H169" s="141">
        <f>H170</f>
        <v>365.6</v>
      </c>
      <c r="I169" s="170"/>
    </row>
    <row r="170" spans="1:9" s="75" customFormat="1" ht="12.75">
      <c r="A170" s="157" t="s">
        <v>252</v>
      </c>
      <c r="B170" s="35" t="s">
        <v>85</v>
      </c>
      <c r="C170" s="52" t="s">
        <v>122</v>
      </c>
      <c r="D170" s="151" t="s">
        <v>475</v>
      </c>
      <c r="E170" s="43"/>
      <c r="F170" s="42"/>
      <c r="G170" s="142">
        <f>G171</f>
        <v>334.3</v>
      </c>
      <c r="H170" s="142">
        <f>H171</f>
        <v>365.6</v>
      </c>
      <c r="I170" s="170"/>
    </row>
    <row r="171" spans="1:9" s="75" customFormat="1" ht="38.25">
      <c r="A171" s="157" t="s">
        <v>253</v>
      </c>
      <c r="B171" s="27" t="s">
        <v>80</v>
      </c>
      <c r="C171" s="29" t="s">
        <v>168</v>
      </c>
      <c r="D171" s="151" t="s">
        <v>475</v>
      </c>
      <c r="E171" s="28">
        <v>5120000241</v>
      </c>
      <c r="F171" s="42"/>
      <c r="G171" s="140">
        <f>G173</f>
        <v>334.3</v>
      </c>
      <c r="H171" s="140">
        <f>H173</f>
        <v>365.6</v>
      </c>
      <c r="I171" s="170"/>
    </row>
    <row r="172" spans="1:9" s="75" customFormat="1" ht="25.5">
      <c r="A172" s="157" t="s">
        <v>254</v>
      </c>
      <c r="B172" s="2" t="s">
        <v>271</v>
      </c>
      <c r="C172" s="29" t="s">
        <v>168</v>
      </c>
      <c r="D172" s="151" t="s">
        <v>475</v>
      </c>
      <c r="E172" s="28">
        <v>5120000241</v>
      </c>
      <c r="F172" s="28">
        <v>200</v>
      </c>
      <c r="G172" s="140">
        <f>G173</f>
        <v>334.3</v>
      </c>
      <c r="H172" s="140">
        <f>H173</f>
        <v>365.6</v>
      </c>
      <c r="I172" s="171"/>
    </row>
    <row r="173" spans="1:9" s="75" customFormat="1" ht="27">
      <c r="A173" s="157" t="s">
        <v>299</v>
      </c>
      <c r="B173" s="115" t="s">
        <v>272</v>
      </c>
      <c r="C173" s="10" t="s">
        <v>168</v>
      </c>
      <c r="D173" s="160">
        <v>1101</v>
      </c>
      <c r="E173" s="13">
        <v>5120000241</v>
      </c>
      <c r="F173" s="10" t="s">
        <v>89</v>
      </c>
      <c r="G173" s="143">
        <v>334.3</v>
      </c>
      <c r="H173" s="143">
        <v>365.6</v>
      </c>
      <c r="I173" s="171"/>
    </row>
    <row r="174" spans="1:9" s="75" customFormat="1" ht="15.75">
      <c r="A174" s="157" t="s">
        <v>255</v>
      </c>
      <c r="B174" s="27" t="s">
        <v>86</v>
      </c>
      <c r="C174" s="53" t="s">
        <v>169</v>
      </c>
      <c r="D174" s="155" t="s">
        <v>476</v>
      </c>
      <c r="E174" s="29"/>
      <c r="F174" s="28"/>
      <c r="G174" s="141">
        <f>G175+G192</f>
        <v>7332.3</v>
      </c>
      <c r="H174" s="141">
        <f>H175+H192</f>
        <v>8017.9</v>
      </c>
      <c r="I174" s="171"/>
    </row>
    <row r="175" spans="1:9" s="19" customFormat="1" ht="12.75">
      <c r="A175" s="157" t="s">
        <v>256</v>
      </c>
      <c r="B175" s="35" t="s">
        <v>23</v>
      </c>
      <c r="C175" s="52" t="s">
        <v>123</v>
      </c>
      <c r="D175" s="151" t="s">
        <v>477</v>
      </c>
      <c r="E175" s="37"/>
      <c r="F175" s="36"/>
      <c r="G175" s="139">
        <f>G176</f>
        <v>7332.3</v>
      </c>
      <c r="H175" s="139">
        <f>H176</f>
        <v>8017.9</v>
      </c>
      <c r="I175" s="171"/>
    </row>
    <row r="176" spans="1:9" s="19" customFormat="1" ht="38.25">
      <c r="A176" s="157" t="s">
        <v>257</v>
      </c>
      <c r="B176" s="27" t="s">
        <v>79</v>
      </c>
      <c r="C176" s="29" t="s">
        <v>260</v>
      </c>
      <c r="D176" s="151" t="s">
        <v>477</v>
      </c>
      <c r="E176" s="28">
        <v>4570000251</v>
      </c>
      <c r="F176" s="28"/>
      <c r="G176" s="140">
        <f>G178</f>
        <v>7332.3</v>
      </c>
      <c r="H176" s="140">
        <f>H178</f>
        <v>8017.9</v>
      </c>
      <c r="I176" s="171"/>
    </row>
    <row r="177" spans="1:9" s="19" customFormat="1" ht="25.5">
      <c r="A177" s="157" t="s">
        <v>258</v>
      </c>
      <c r="B177" s="2" t="s">
        <v>271</v>
      </c>
      <c r="C177" s="29" t="s">
        <v>260</v>
      </c>
      <c r="D177" s="151" t="s">
        <v>477</v>
      </c>
      <c r="E177" s="28">
        <v>4570000251</v>
      </c>
      <c r="F177" s="28">
        <v>200</v>
      </c>
      <c r="G177" s="140">
        <f>G178</f>
        <v>7332.3</v>
      </c>
      <c r="H177" s="140">
        <f>H178</f>
        <v>8017.9</v>
      </c>
      <c r="I177" s="24"/>
    </row>
    <row r="178" spans="1:9" s="19" customFormat="1" ht="27">
      <c r="A178" s="157" t="s">
        <v>300</v>
      </c>
      <c r="B178" s="115" t="s">
        <v>272</v>
      </c>
      <c r="C178" s="10" t="s">
        <v>170</v>
      </c>
      <c r="D178" s="151" t="s">
        <v>477</v>
      </c>
      <c r="E178" s="10" t="s">
        <v>389</v>
      </c>
      <c r="F178" s="10" t="s">
        <v>89</v>
      </c>
      <c r="G178" s="143">
        <v>7332.3</v>
      </c>
      <c r="H178" s="143">
        <v>8017.9</v>
      </c>
      <c r="I178" s="24"/>
    </row>
    <row r="179" spans="1:9" s="19" customFormat="1" ht="16.5" customHeight="1">
      <c r="A179" s="180" t="s">
        <v>399</v>
      </c>
      <c r="B179" s="180"/>
      <c r="C179" s="180"/>
      <c r="D179" s="180"/>
      <c r="E179" s="180"/>
      <c r="F179" s="180"/>
      <c r="G179" s="141">
        <f>G27+G88+G93+G102+G119+G146+G157+G169+G174</f>
        <v>121149.69999999998</v>
      </c>
      <c r="H179" s="141">
        <f>H27+H88+H93+H102+H119+H146+H157+H169+H174</f>
        <v>128132.7</v>
      </c>
      <c r="I179" s="24"/>
    </row>
    <row r="180" spans="1:8" s="24" customFormat="1" ht="16.5" customHeight="1">
      <c r="A180" s="180" t="s">
        <v>400</v>
      </c>
      <c r="B180" s="180"/>
      <c r="C180" s="180"/>
      <c r="D180" s="180"/>
      <c r="E180" s="180"/>
      <c r="F180" s="180"/>
      <c r="G180" s="141">
        <v>2800</v>
      </c>
      <c r="H180" s="141">
        <v>6200</v>
      </c>
    </row>
    <row r="181" spans="1:9" s="24" customFormat="1" ht="16.5" customHeight="1">
      <c r="A181" s="180" t="s">
        <v>401</v>
      </c>
      <c r="B181" s="180"/>
      <c r="C181" s="180"/>
      <c r="D181" s="180"/>
      <c r="E181" s="180"/>
      <c r="F181" s="180"/>
      <c r="G181" s="141">
        <f>G179+G180</f>
        <v>123949.69999999998</v>
      </c>
      <c r="H181" s="141">
        <f>H179+H180</f>
        <v>134332.7</v>
      </c>
      <c r="I181" s="25" t="s">
        <v>496</v>
      </c>
    </row>
    <row r="182" spans="1:8" s="24" customFormat="1" ht="25.5" customHeight="1">
      <c r="A182"/>
      <c r="B182"/>
      <c r="C182"/>
      <c r="D182"/>
      <c r="E182"/>
      <c r="F182"/>
      <c r="G182"/>
      <c r="H182"/>
    </row>
    <row r="183" spans="1:8" s="24" customFormat="1" ht="33" customHeight="1">
      <c r="A183"/>
      <c r="B183"/>
      <c r="C183"/>
      <c r="D183"/>
      <c r="E183"/>
      <c r="F183"/>
      <c r="G183"/>
      <c r="H183"/>
    </row>
    <row r="184" spans="1:8" s="24" customFormat="1" ht="54.75" customHeight="1">
      <c r="A184"/>
      <c r="B184"/>
      <c r="C184"/>
      <c r="D184"/>
      <c r="E184"/>
      <c r="F184"/>
      <c r="G184"/>
      <c r="H184"/>
    </row>
    <row r="185" spans="1:8" s="24" customFormat="1" ht="18.75" customHeight="1">
      <c r="A185"/>
      <c r="B185"/>
      <c r="C185"/>
      <c r="D185"/>
      <c r="E185"/>
      <c r="F185"/>
      <c r="G185"/>
      <c r="H185"/>
    </row>
    <row r="186" spans="1:8" s="24" customFormat="1" ht="33.75" customHeight="1">
      <c r="A186"/>
      <c r="B186"/>
      <c r="C186"/>
      <c r="D186"/>
      <c r="E186"/>
      <c r="F186"/>
      <c r="G186"/>
      <c r="H186"/>
    </row>
    <row r="187" spans="1:8" s="24" customFormat="1" ht="21.75" customHeight="1">
      <c r="A187"/>
      <c r="B187"/>
      <c r="C187"/>
      <c r="D187"/>
      <c r="E187"/>
      <c r="F187"/>
      <c r="G187"/>
      <c r="H187"/>
    </row>
    <row r="188" spans="1:8" s="24" customFormat="1" ht="21.75" customHeight="1">
      <c r="A188"/>
      <c r="B188"/>
      <c r="C188"/>
      <c r="D188"/>
      <c r="E188"/>
      <c r="F188"/>
      <c r="G188"/>
      <c r="H188"/>
    </row>
    <row r="189" spans="1:8" s="24" customFormat="1" ht="55.5" customHeight="1">
      <c r="A189"/>
      <c r="B189"/>
      <c r="C189"/>
      <c r="D189"/>
      <c r="E189"/>
      <c r="F189"/>
      <c r="G189"/>
      <c r="H189"/>
    </row>
    <row r="190" spans="1:8" s="24" customFormat="1" ht="28.5" customHeight="1">
      <c r="A190"/>
      <c r="B190"/>
      <c r="C190"/>
      <c r="D190"/>
      <c r="E190"/>
      <c r="F190"/>
      <c r="G190"/>
      <c r="H190"/>
    </row>
    <row r="191" spans="1:8" s="24" customFormat="1" ht="33" customHeight="1">
      <c r="A191"/>
      <c r="B191"/>
      <c r="C191"/>
      <c r="D191"/>
      <c r="E191"/>
      <c r="F191"/>
      <c r="G191"/>
      <c r="H191"/>
    </row>
    <row r="192" spans="1:8" s="24" customFormat="1" ht="22.5" customHeight="1">
      <c r="A192"/>
      <c r="B192"/>
      <c r="C192"/>
      <c r="D192"/>
      <c r="E192"/>
      <c r="F192"/>
      <c r="G192"/>
      <c r="H192"/>
    </row>
    <row r="193" spans="1:8" s="24" customFormat="1" ht="15.75" customHeight="1">
      <c r="A193"/>
      <c r="B193"/>
      <c r="C193"/>
      <c r="D193"/>
      <c r="E193"/>
      <c r="F193"/>
      <c r="G193"/>
      <c r="H193"/>
    </row>
    <row r="194" spans="1:9" s="24" customFormat="1" ht="42" customHeight="1">
      <c r="A194"/>
      <c r="B194"/>
      <c r="C194"/>
      <c r="D194"/>
      <c r="E194"/>
      <c r="F194"/>
      <c r="G194"/>
      <c r="H194"/>
      <c r="I194"/>
    </row>
    <row r="195" spans="1:9" s="24" customFormat="1" ht="27" customHeight="1">
      <c r="A195"/>
      <c r="B195"/>
      <c r="C195"/>
      <c r="D195"/>
      <c r="E195"/>
      <c r="F195"/>
      <c r="G195"/>
      <c r="H195"/>
      <c r="I195"/>
    </row>
    <row r="196" spans="1:9" s="24" customFormat="1" ht="30.75" customHeight="1">
      <c r="A196"/>
      <c r="B196"/>
      <c r="C196"/>
      <c r="D196"/>
      <c r="E196"/>
      <c r="F196"/>
      <c r="G196"/>
      <c r="H196"/>
      <c r="I196"/>
    </row>
    <row r="198" ht="24.75" customHeight="1"/>
    <row r="199" ht="28.5" customHeight="1"/>
  </sheetData>
  <sheetProtection/>
  <autoFilter ref="A26:I181"/>
  <mergeCells count="19">
    <mergeCell ref="H21:H25"/>
    <mergeCell ref="E21:E25"/>
    <mergeCell ref="F21:F25"/>
    <mergeCell ref="G21:G25"/>
    <mergeCell ref="F9:G9"/>
    <mergeCell ref="C11:G11"/>
    <mergeCell ref="C12:G12"/>
    <mergeCell ref="C13:G13"/>
    <mergeCell ref="A17:G18"/>
    <mergeCell ref="F2:G2"/>
    <mergeCell ref="C4:G4"/>
    <mergeCell ref="C5:G5"/>
    <mergeCell ref="A179:F179"/>
    <mergeCell ref="A180:F180"/>
    <mergeCell ref="A181:F181"/>
    <mergeCell ref="B19:G19"/>
    <mergeCell ref="A21:A25"/>
    <mergeCell ref="B21:B25"/>
    <mergeCell ref="C21:C25"/>
  </mergeCells>
  <printOptions/>
  <pageMargins left="0.7086614173228347" right="0.31496062992125984" top="0.3937007874015748" bottom="0.2755905511811024" header="0.31496062992125984" footer="0.31496062992125984"/>
  <pageSetup fitToHeight="10" horizontalDpi="600" verticalDpi="600" orientation="portrait" paperSize="9" scale="80" r:id="rId1"/>
  <rowBreaks count="1" manualBreakCount="1">
    <brk id="17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255.75390625" style="0" bestFit="1" customWidth="1"/>
  </cols>
  <sheetData>
    <row r="1" ht="12.75">
      <c r="A1" t="s">
        <v>309</v>
      </c>
    </row>
    <row r="2" ht="12.75">
      <c r="A2" t="s">
        <v>443</v>
      </c>
    </row>
    <row r="5" ht="12.75">
      <c r="A5" t="s">
        <v>445</v>
      </c>
    </row>
    <row r="6" ht="12.75">
      <c r="A6" t="s">
        <v>445</v>
      </c>
    </row>
    <row r="9" ht="12.75">
      <c r="A9" s="27" t="s">
        <v>271</v>
      </c>
    </row>
    <row r="10" ht="12.75">
      <c r="A10" s="63" t="s">
        <v>271</v>
      </c>
    </row>
    <row r="13" ht="12.75">
      <c r="A13" s="35" t="s">
        <v>480</v>
      </c>
    </row>
    <row r="14" ht="12.75">
      <c r="A14" s="35" t="s">
        <v>449</v>
      </c>
    </row>
    <row r="16" ht="25.5">
      <c r="A16" s="27" t="s">
        <v>337</v>
      </c>
    </row>
    <row r="17" ht="25.5">
      <c r="A17" s="27" t="s">
        <v>450</v>
      </c>
    </row>
    <row r="19" ht="12.75">
      <c r="A19" s="27" t="s">
        <v>312</v>
      </c>
    </row>
    <row r="20" ht="12.75">
      <c r="A20" s="27" t="s">
        <v>455</v>
      </c>
    </row>
    <row r="22" ht="12.75">
      <c r="A22" s="34" t="s">
        <v>307</v>
      </c>
    </row>
    <row r="23" ht="25.5">
      <c r="A23" s="27" t="s">
        <v>458</v>
      </c>
    </row>
    <row r="25" ht="12.75">
      <c r="A25" s="27" t="s">
        <v>335</v>
      </c>
    </row>
    <row r="26" ht="12.75">
      <c r="A26" s="27" t="s">
        <v>460</v>
      </c>
    </row>
    <row r="28" ht="12.75">
      <c r="A28" s="118" t="s">
        <v>481</v>
      </c>
    </row>
    <row r="29" ht="12.75">
      <c r="A29" s="118" t="s">
        <v>481</v>
      </c>
    </row>
    <row r="30" ht="12.75">
      <c r="A30" t="b">
        <f>A28=A29</f>
        <v>1</v>
      </c>
    </row>
    <row r="32" ht="25.5">
      <c r="A32" s="27" t="s">
        <v>467</v>
      </c>
    </row>
    <row r="33" ht="25.5">
      <c r="A33" s="27" t="s">
        <v>467</v>
      </c>
    </row>
    <row r="34" ht="12.75">
      <c r="A34" t="b">
        <f>A32=A33</f>
        <v>1</v>
      </c>
    </row>
    <row r="36" ht="12.75">
      <c r="A36" s="27" t="s">
        <v>338</v>
      </c>
    </row>
    <row r="37" ht="12.75">
      <c r="A37" s="27" t="s">
        <v>338</v>
      </c>
    </row>
    <row r="38" ht="12.75">
      <c r="A38" t="b">
        <f>A36=A37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2019-01-17T08:09:07Z</cp:lastPrinted>
  <dcterms:created xsi:type="dcterms:W3CDTF">2003-01-14T06:58:04Z</dcterms:created>
  <dcterms:modified xsi:type="dcterms:W3CDTF">2019-01-17T08:09:33Z</dcterms:modified>
  <cp:category/>
  <cp:version/>
  <cp:contentType/>
  <cp:contentStatus/>
</cp:coreProperties>
</file>