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690" windowWidth="1407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'Лист1'!$A$1:$G$60</definedName>
  </definedNames>
  <calcPr fullCalcOnLoad="1"/>
</workbook>
</file>

<file path=xl/sharedStrings.xml><?xml version="1.0" encoding="utf-8"?>
<sst xmlns="http://schemas.openxmlformats.org/spreadsheetml/2006/main" count="153" uniqueCount="124">
  <si>
    <t>Источники доходов</t>
  </si>
  <si>
    <t>I</t>
  </si>
  <si>
    <t>2.</t>
  </si>
  <si>
    <t>НАЛОГИ НА СОВОКУПНЫЙ ДОХОД</t>
  </si>
  <si>
    <t>1.</t>
  </si>
  <si>
    <t>1.1.</t>
  </si>
  <si>
    <t>ИТОГО ДОХОДОВ</t>
  </si>
  <si>
    <t>№ п\п</t>
  </si>
  <si>
    <t>Единый налог на вмененный доход для отдельных видов деятельности</t>
  </si>
  <si>
    <t>2.1.</t>
  </si>
  <si>
    <t>1.2.</t>
  </si>
  <si>
    <t>1.1.2.</t>
  </si>
  <si>
    <t>1.1.1.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</si>
  <si>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</si>
  <si>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</si>
  <si>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</t>
  </si>
  <si>
    <t xml:space="preserve">000 </t>
  </si>
  <si>
    <t>код</t>
  </si>
  <si>
    <t>код источника доходов</t>
  </si>
  <si>
    <t>Приложение №1</t>
  </si>
  <si>
    <t>II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</si>
  <si>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</si>
  <si>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</si>
  <si>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</t>
  </si>
  <si>
    <t>1.2.1.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</si>
  <si>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</si>
  <si>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</si>
  <si>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</si>
  <si>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Санкт-Пететрбурга</t>
  </si>
  <si>
    <t>000 1 00 00000 00 0000 000</t>
  </si>
  <si>
    <t>000 1 05 00000 00 0000 000</t>
  </si>
  <si>
    <t>000 1 05 01000 00 0000 110</t>
  </si>
  <si>
    <t>000 1 11 00000 00 0000 000</t>
  </si>
  <si>
    <t>000 1 11 07000 00 0000 120</t>
  </si>
  <si>
    <t xml:space="preserve"> 000 1 11 07010 00 0000 120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</si>
  <si>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</si>
  <si>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</si>
  <si>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</si>
  <si>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934 1 11 07013 03 0000 120</t>
  </si>
  <si>
    <t>000 1 13 00000 00 0000 000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</si>
  <si>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</si>
  <si>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</si>
  <si>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</si>
  <si>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000 1 16 90000 00 0000 140</t>
  </si>
  <si>
    <t>000 2 00 00000 00 0000 000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</si>
  <si>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</si>
  <si>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</si>
  <si>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</si>
  <si>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000 2 02 02000 00 0000 151</t>
  </si>
  <si>
    <t>000 2 02 02999 00 0000 151</t>
  </si>
  <si>
    <t>934 2 02 02999 03 0000 151</t>
  </si>
  <si>
    <t>2010,     сумма     (тыс. руб.)</t>
  </si>
  <si>
    <t>Сумма           (тыс.руб.)</t>
  </si>
  <si>
    <t>Субвенции бюджетам внутригородских муниципальных образований Санкт-Петербурга на выполнение отдельных государственных полономочий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</si>
  <si>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</si>
  <si>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</si>
  <si>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НАЛОГОВЫЕ И НЕНАЛОГОВЫЕ ДОХОДЫ</t>
  </si>
  <si>
    <t>образования Санкт-Петербурга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</si>
  <si>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</si>
  <si>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</si>
  <si>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</si>
  <si>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</si>
  <si>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</si>
  <si>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</si>
  <si>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</si>
  <si>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182 1 05 02010 02 0000 110</t>
  </si>
  <si>
    <t>182 1 05 02000 00 0000 110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</si>
  <si>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</si>
  <si>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</si>
  <si>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</si>
  <si>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госудраства</t>
  </si>
  <si>
    <t>867 1 13 02993 03 0100 130</t>
  </si>
  <si>
    <t>к решению</t>
  </si>
  <si>
    <t xml:space="preserve">Муниципального Совета внутригородскго муниципального                                                   </t>
  </si>
  <si>
    <t>ШТРАФЫ, САНКЦИИ, ВОЗМЕЩЕНИЕ УЩЕРБА</t>
  </si>
  <si>
    <t>1.1.1.1.</t>
  </si>
  <si>
    <t>1.1.2.1.</t>
  </si>
  <si>
    <t>1.1.1.1.1.</t>
  </si>
  <si>
    <t>1.1.1.1.2.</t>
  </si>
  <si>
    <t>1.1.2.1.1.</t>
  </si>
  <si>
    <t>1.1.2.1.2.</t>
  </si>
  <si>
    <t>Налог, взимаемый в связи с применением патентной системы налогообложения</t>
  </si>
  <si>
    <t>182 1 05 04030 02 0000 110</t>
  </si>
  <si>
    <t>1.3.</t>
  </si>
  <si>
    <t>1.3.1.</t>
  </si>
  <si>
    <t>000 1 05 01010 01 0000 110</t>
  </si>
  <si>
    <t>000 1 05 01020 01 0000 110</t>
  </si>
  <si>
    <t>000 1 05 02000 02 0000 110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</si>
  <si>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</si>
  <si>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</si>
  <si>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муниципальный округ Малая Охта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</si>
  <si>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</si>
  <si>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</si>
  <si>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</si>
  <si>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</si>
  <si>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</si>
  <si>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</si>
  <si>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Санкт-Петербурге", за исключением статьи 37-2,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</si>
  <si>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</si>
  <si>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182 1 16 06000 01 0000 145</t>
  </si>
  <si>
    <t>000 1 16 90030 03 0000 140</t>
  </si>
  <si>
    <t>2.1.1.</t>
  </si>
  <si>
    <t>2.1.1.1.</t>
  </si>
  <si>
    <t>2.1.1.2.</t>
  </si>
  <si>
    <t>2.1.1.3.</t>
  </si>
  <si>
    <t>2.1.1.4</t>
  </si>
  <si>
    <t>2.1.1.5.</t>
  </si>
  <si>
    <t>806 1 16 90030 03 0100 140</t>
  </si>
  <si>
    <t>807 1 16 90030 03 0100 140</t>
  </si>
  <si>
    <t>824 1 16 90030 03 0100 140</t>
  </si>
  <si>
    <t>852 1 16 90030 03 0100 140</t>
  </si>
  <si>
    <t>852 1 16 90030 03 0200 140</t>
  </si>
  <si>
    <t>000 2 02 30000 00 0000 150</t>
  </si>
  <si>
    <t>000 1 05 04000 02 0000 110</t>
  </si>
  <si>
    <t>000 2 02 30024 00 0000 150</t>
  </si>
  <si>
    <t>934 2 02 30024 03 0000 150</t>
  </si>
  <si>
    <t>934 2 02 30024 03 0100 150</t>
  </si>
  <si>
    <t>934 2 02 30024 03 0200 150</t>
  </si>
  <si>
    <t>000 2 02 30027 00 0000 150</t>
  </si>
  <si>
    <t>934 2 02 30027 03 0000 150</t>
  </si>
  <si>
    <t>934 2 02 30027 03 0100 150</t>
  </si>
  <si>
    <t>934 2 02 30027 03 0200 150</t>
  </si>
  <si>
    <t>ДОХОДЫ БЮДЖЕТА ВНУТРИГОРОДСКОГО МУНИЦИПАЛЬНОГО ОБРАЗОВАНИЯ САНКТ-ПЕТЕРБУРГА МУНИЦИПАЛЬНЫЙ ОКРУГ МАЛАЯ ОХТА НА 2020 ГОД</t>
  </si>
  <si>
    <t>11.12.2019  №  14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</si>
</sst>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85" fontId="6" fillId="34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Normal="120" zoomScaleSheetLayoutView="100" zoomScalePageLayoutView="0" workbookViewId="0" topLeftCell="A2">
      <selection activeCell="D7" sqref="D7:E7"/>
    </sheetView>
  </sheetViews>
  <sheetFormatPr defaultColWidth="9.00390625" defaultRowHeight="12.75"/>
  <cols>
    <col min="1" max="1" width="11.25390625" style="0" customWidth="1"/>
    <col min="2" max="2" width="7.875" style="0" hidden="1" customWidth="1"/>
    <col min="3" max="3" width="30.00390625" style="0" customWidth="1"/>
    <col min="4" max="4" width="64.625" style="0" customWidth="1"/>
    <col min="5" max="5" width="16.00390625" style="0" customWidth="1"/>
    <col min="6" max="6" width="8.75390625" style="0" hidden="1" customWidth="1"/>
    <col min="7" max="7" width="0.12890625" style="0" hidden="1" customWidth="1"/>
  </cols>
  <sheetData>
    <row r="1" ht="15.75" hidden="1">
      <c r="E1" s="19"/>
    </row>
    <row r="2" spans="1:6" ht="12.75">
      <c r="A2" s="23"/>
      <c r="B2" s="23"/>
      <c r="C2" s="23"/>
      <c r="D2" s="38" t="s">
        <v>19</v>
      </c>
      <c r="E2" s="38"/>
      <c r="F2" s="39"/>
    </row>
    <row r="3" spans="1:6" ht="12.75">
      <c r="A3" s="23"/>
      <c r="B3" s="23"/>
      <c r="C3" s="23"/>
      <c r="D3" s="38" t="s">
        <v>72</v>
      </c>
      <c r="E3" s="38"/>
      <c r="F3" s="39"/>
    </row>
    <row r="4" spans="1:9" ht="13.5" customHeight="1">
      <c r="A4" s="23"/>
      <c r="B4" s="23"/>
      <c r="C4" s="23"/>
      <c r="D4" s="38" t="s">
        <v>73</v>
      </c>
      <c r="E4" s="39"/>
      <c r="F4" s="25"/>
      <c r="G4" s="22"/>
      <c r="H4" s="22"/>
      <c r="I4" s="22"/>
    </row>
    <row r="5" spans="1:9" ht="17.25" customHeight="1">
      <c r="A5" s="23"/>
      <c r="B5" s="23"/>
      <c r="C5" s="23"/>
      <c r="D5" s="38" t="s">
        <v>57</v>
      </c>
      <c r="E5" s="39"/>
      <c r="F5" s="25"/>
      <c r="G5" s="22"/>
      <c r="H5" s="22"/>
      <c r="I5" s="22"/>
    </row>
    <row r="6" spans="1:9" ht="13.5" customHeight="1">
      <c r="A6" s="23"/>
      <c r="B6" s="23"/>
      <c r="C6" s="23"/>
      <c r="D6" s="38" t="s">
        <v>90</v>
      </c>
      <c r="E6" s="39"/>
      <c r="F6" s="25"/>
      <c r="G6" s="22"/>
      <c r="H6" s="22"/>
      <c r="I6" s="22"/>
    </row>
    <row r="7" spans="1:9" ht="12.75">
      <c r="A7" s="23"/>
      <c r="B7" s="23"/>
      <c r="C7" s="23"/>
      <c r="D7" s="38" t="s">
        <v>123</v>
      </c>
      <c r="E7" s="38"/>
      <c r="F7" s="24"/>
      <c r="G7" s="20"/>
      <c r="H7" s="20"/>
      <c r="I7" s="20"/>
    </row>
    <row r="8" spans="1:6" ht="15.75">
      <c r="A8" s="23"/>
      <c r="B8" s="23"/>
      <c r="C8" s="23"/>
      <c r="D8" s="23"/>
      <c r="E8" s="26"/>
      <c r="F8" s="23"/>
    </row>
    <row r="9" spans="1:6" ht="16.5" customHeight="1">
      <c r="A9" s="23"/>
      <c r="B9" s="23"/>
      <c r="C9" s="23"/>
      <c r="D9" s="23"/>
      <c r="E9" s="26"/>
      <c r="F9" s="23"/>
    </row>
    <row r="10" spans="1:6" ht="46.5" customHeight="1">
      <c r="A10" s="32" t="s">
        <v>122</v>
      </c>
      <c r="B10" s="32"/>
      <c r="C10" s="32"/>
      <c r="D10" s="32"/>
      <c r="E10" s="32"/>
      <c r="F10" s="23"/>
    </row>
    <row r="11" spans="1:6" ht="19.5" customHeight="1">
      <c r="A11" s="36"/>
      <c r="B11" s="37"/>
      <c r="C11" s="1"/>
      <c r="D11" s="1"/>
      <c r="E11" s="1"/>
      <c r="F11" s="23"/>
    </row>
    <row r="12" spans="1:7" ht="15" customHeight="1">
      <c r="A12" s="33" t="s">
        <v>7</v>
      </c>
      <c r="B12" s="31" t="s">
        <v>17</v>
      </c>
      <c r="C12" s="31" t="s">
        <v>18</v>
      </c>
      <c r="D12" s="31" t="s">
        <v>0</v>
      </c>
      <c r="E12" s="31" t="s">
        <v>52</v>
      </c>
      <c r="F12" s="27"/>
      <c r="G12" s="30" t="s">
        <v>51</v>
      </c>
    </row>
    <row r="13" spans="1:7" ht="12.75" customHeight="1">
      <c r="A13" s="34"/>
      <c r="B13" s="31"/>
      <c r="C13" s="31"/>
      <c r="D13" s="31"/>
      <c r="E13" s="31"/>
      <c r="F13" s="27"/>
      <c r="G13" s="30"/>
    </row>
    <row r="14" spans="1:7" ht="12.75" customHeight="1">
      <c r="A14" s="35"/>
      <c r="B14" s="31"/>
      <c r="C14" s="31"/>
      <c r="D14" s="31"/>
      <c r="E14" s="31"/>
      <c r="F14" s="27"/>
      <c r="G14" s="30"/>
    </row>
    <row r="15" spans="1:7" ht="15.75">
      <c r="A15" s="2" t="s">
        <v>1</v>
      </c>
      <c r="B15" s="17" t="s">
        <v>15</v>
      </c>
      <c r="C15" s="4" t="s">
        <v>29</v>
      </c>
      <c r="D15" s="3" t="s">
        <v>56</v>
      </c>
      <c r="E15" s="2">
        <f>E16+E37+E29+E33</f>
        <v>91527.59999999999</v>
      </c>
      <c r="F15" s="2" t="e">
        <f>F16+#REF!+F37+F29+F33</f>
        <v>#REF!</v>
      </c>
      <c r="G15" s="2" t="e">
        <f>G16+#REF!+G37+G29+G33</f>
        <v>#REF!</v>
      </c>
    </row>
    <row r="16" spans="1:7" ht="21" customHeight="1">
      <c r="A16" s="5" t="s">
        <v>4</v>
      </c>
      <c r="B16" s="9" t="s">
        <v>15</v>
      </c>
      <c r="C16" s="7" t="s">
        <v>30</v>
      </c>
      <c r="D16" s="6" t="s">
        <v>3</v>
      </c>
      <c r="E16" s="8">
        <f>E17+E25+E27</f>
        <v>82854.9</v>
      </c>
      <c r="F16" s="8">
        <f>F17+F25</f>
        <v>25719</v>
      </c>
      <c r="G16" s="8">
        <f>G17+G25</f>
        <v>25719</v>
      </c>
    </row>
    <row r="17" spans="1:7" ht="30" customHeight="1">
      <c r="A17" s="9" t="s">
        <v>5</v>
      </c>
      <c r="B17" s="9" t="s">
        <v>16</v>
      </c>
      <c r="C17" s="7" t="s">
        <v>31</v>
      </c>
      <c r="D17" s="10" t="s">
        <v>35</v>
      </c>
      <c r="E17" s="6">
        <f>E18+E21</f>
        <v>34995.399999999994</v>
      </c>
      <c r="F17" s="6">
        <f>F18+F21</f>
        <v>6594</v>
      </c>
      <c r="G17" s="6">
        <f>G18+G21</f>
        <v>6594</v>
      </c>
    </row>
    <row r="18" spans="1:7" ht="31.5" customHeight="1">
      <c r="A18" s="9" t="s">
        <v>12</v>
      </c>
      <c r="B18" s="9" t="s">
        <v>16</v>
      </c>
      <c r="C18" s="5" t="s">
        <v>85</v>
      </c>
      <c r="D18" s="6" t="s">
        <v>36</v>
      </c>
      <c r="E18" s="6">
        <f>E19+E20</f>
        <v>19902.1</v>
      </c>
      <c r="F18" s="6">
        <v>4662</v>
      </c>
      <c r="G18" s="6">
        <v>4662</v>
      </c>
    </row>
    <row r="19" spans="1:7" ht="31.5" customHeight="1">
      <c r="A19" s="9" t="s">
        <v>75</v>
      </c>
      <c r="B19" s="9"/>
      <c r="C19" s="5" t="s">
        <v>59</v>
      </c>
      <c r="D19" s="6" t="s">
        <v>36</v>
      </c>
      <c r="E19" s="6">
        <v>19902.1</v>
      </c>
      <c r="F19" s="6"/>
      <c r="G19" s="6"/>
    </row>
    <row r="20" spans="1:7" ht="43.5" customHeight="1" hidden="1">
      <c r="A20" s="9"/>
      <c r="B20" s="9"/>
      <c r="C20" s="5" t="s">
        <v>60</v>
      </c>
      <c r="D20" s="6" t="s">
        <v>61</v>
      </c>
      <c r="E20" s="6">
        <v>0</v>
      </c>
      <c r="F20" s="6"/>
      <c r="G20" s="6"/>
    </row>
    <row r="21" spans="1:7" ht="34.5" customHeight="1">
      <c r="A21" s="9" t="s">
        <v>11</v>
      </c>
      <c r="B21" s="9" t="s">
        <v>16</v>
      </c>
      <c r="C21" s="5" t="s">
        <v>86</v>
      </c>
      <c r="D21" s="6" t="s">
        <v>37</v>
      </c>
      <c r="E21" s="6">
        <f>E22</f>
        <v>15093.3</v>
      </c>
      <c r="F21" s="6">
        <v>1932</v>
      </c>
      <c r="G21" s="6">
        <v>1932</v>
      </c>
    </row>
    <row r="22" spans="1:7" ht="58.5" customHeight="1">
      <c r="A22" s="9" t="s">
        <v>76</v>
      </c>
      <c r="B22" s="9"/>
      <c r="C22" s="5" t="s">
        <v>62</v>
      </c>
      <c r="D22" s="6" t="s">
        <v>96</v>
      </c>
      <c r="E22" s="6">
        <v>15093.3</v>
      </c>
      <c r="F22" s="6"/>
      <c r="G22" s="6"/>
    </row>
    <row r="23" spans="1:7" ht="43.5" customHeight="1" hidden="1">
      <c r="A23" s="9"/>
      <c r="B23" s="9"/>
      <c r="C23" s="5" t="s">
        <v>63</v>
      </c>
      <c r="D23" s="6" t="s">
        <v>64</v>
      </c>
      <c r="E23" s="29">
        <v>0</v>
      </c>
      <c r="F23" s="6"/>
      <c r="G23" s="6"/>
    </row>
    <row r="24" spans="1:7" ht="18.75" customHeight="1" hidden="1">
      <c r="A24" s="9"/>
      <c r="B24" s="9"/>
      <c r="C24" s="5" t="s">
        <v>66</v>
      </c>
      <c r="D24" s="6" t="s">
        <v>8</v>
      </c>
      <c r="E24" s="29"/>
      <c r="F24" s="6"/>
      <c r="G24" s="6"/>
    </row>
    <row r="25" spans="1:7" ht="22.5" customHeight="1">
      <c r="A25" s="9" t="s">
        <v>10</v>
      </c>
      <c r="B25" s="9" t="s">
        <v>16</v>
      </c>
      <c r="C25" s="7" t="s">
        <v>87</v>
      </c>
      <c r="D25" s="6" t="s">
        <v>8</v>
      </c>
      <c r="E25" s="6">
        <f>E26</f>
        <v>42038.6</v>
      </c>
      <c r="F25" s="6">
        <v>19125</v>
      </c>
      <c r="G25" s="6">
        <v>19125</v>
      </c>
    </row>
    <row r="26" spans="1:7" ht="22.5" customHeight="1">
      <c r="A26" s="9" t="s">
        <v>24</v>
      </c>
      <c r="B26" s="9"/>
      <c r="C26" s="7" t="s">
        <v>65</v>
      </c>
      <c r="D26" s="6" t="s">
        <v>8</v>
      </c>
      <c r="E26" s="6">
        <v>42038.6</v>
      </c>
      <c r="F26" s="6"/>
      <c r="G26" s="6"/>
    </row>
    <row r="27" spans="1:7" ht="31.5" customHeight="1">
      <c r="A27" s="9" t="s">
        <v>83</v>
      </c>
      <c r="B27" s="9"/>
      <c r="C27" s="7" t="s">
        <v>113</v>
      </c>
      <c r="D27" s="6" t="s">
        <v>81</v>
      </c>
      <c r="E27" s="6">
        <f>E28</f>
        <v>5820.9</v>
      </c>
      <c r="F27" s="6"/>
      <c r="G27" s="6"/>
    </row>
    <row r="28" spans="1:7" ht="41.25" customHeight="1">
      <c r="A28" s="9" t="s">
        <v>84</v>
      </c>
      <c r="B28" s="9"/>
      <c r="C28" s="7" t="s">
        <v>82</v>
      </c>
      <c r="D28" s="6" t="s">
        <v>88</v>
      </c>
      <c r="E28" s="6">
        <v>5820.9</v>
      </c>
      <c r="F28" s="6"/>
      <c r="G28" s="6"/>
    </row>
    <row r="29" spans="1:7" ht="36" customHeight="1" hidden="1">
      <c r="A29" s="16"/>
      <c r="B29" s="9"/>
      <c r="C29" s="7" t="s">
        <v>32</v>
      </c>
      <c r="D29" s="6" t="s">
        <v>25</v>
      </c>
      <c r="E29" s="28">
        <f aca="true" t="shared" si="0" ref="E29:G31">E30</f>
        <v>0</v>
      </c>
      <c r="F29" s="8">
        <f t="shared" si="0"/>
        <v>20</v>
      </c>
      <c r="G29" s="8">
        <f t="shared" si="0"/>
        <v>20</v>
      </c>
    </row>
    <row r="30" spans="1:7" ht="24" customHeight="1" hidden="1">
      <c r="A30" s="16"/>
      <c r="B30" s="9"/>
      <c r="C30" s="7" t="s">
        <v>33</v>
      </c>
      <c r="D30" s="6" t="s">
        <v>26</v>
      </c>
      <c r="E30" s="29">
        <f t="shared" si="0"/>
        <v>0</v>
      </c>
      <c r="F30" s="6">
        <f t="shared" si="0"/>
        <v>20</v>
      </c>
      <c r="G30" s="6">
        <f t="shared" si="0"/>
        <v>20</v>
      </c>
    </row>
    <row r="31" spans="1:7" ht="45.75" customHeight="1" hidden="1">
      <c r="A31" s="16"/>
      <c r="B31" s="9"/>
      <c r="C31" s="7" t="s">
        <v>34</v>
      </c>
      <c r="D31" s="6" t="s">
        <v>27</v>
      </c>
      <c r="E31" s="29">
        <f t="shared" si="0"/>
        <v>0</v>
      </c>
      <c r="F31" s="6">
        <f t="shared" si="0"/>
        <v>20</v>
      </c>
      <c r="G31" s="6">
        <f t="shared" si="0"/>
        <v>20</v>
      </c>
    </row>
    <row r="32" spans="1:7" ht="58.5" customHeight="1" hidden="1">
      <c r="A32" s="16"/>
      <c r="B32" s="9"/>
      <c r="C32" s="7" t="s">
        <v>38</v>
      </c>
      <c r="D32" s="6" t="s">
        <v>28</v>
      </c>
      <c r="E32" s="29">
        <v>0</v>
      </c>
      <c r="F32" s="6">
        <v>20</v>
      </c>
      <c r="G32" s="6">
        <v>20</v>
      </c>
    </row>
    <row r="33" spans="1:7" ht="31.5" customHeight="1" hidden="1">
      <c r="A33" s="16"/>
      <c r="B33" s="9"/>
      <c r="C33" s="7" t="s">
        <v>39</v>
      </c>
      <c r="D33" s="6" t="s">
        <v>40</v>
      </c>
      <c r="E33" s="28">
        <f aca="true" t="shared" si="1" ref="E33:G35">E34</f>
        <v>0</v>
      </c>
      <c r="F33" s="8">
        <f t="shared" si="1"/>
        <v>100</v>
      </c>
      <c r="G33" s="8">
        <f t="shared" si="1"/>
        <v>100</v>
      </c>
    </row>
    <row r="34" spans="1:7" ht="16.5" customHeight="1" hidden="1">
      <c r="A34" s="16"/>
      <c r="B34" s="9"/>
      <c r="C34" s="7" t="s">
        <v>67</v>
      </c>
      <c r="D34" s="6" t="s">
        <v>68</v>
      </c>
      <c r="E34" s="29">
        <f>E35</f>
        <v>0</v>
      </c>
      <c r="F34" s="6">
        <f t="shared" si="1"/>
        <v>100</v>
      </c>
      <c r="G34" s="6">
        <f t="shared" si="1"/>
        <v>100</v>
      </c>
    </row>
    <row r="35" spans="1:7" ht="18" customHeight="1" hidden="1">
      <c r="A35" s="16"/>
      <c r="B35" s="9"/>
      <c r="C35" s="7" t="s">
        <v>69</v>
      </c>
      <c r="D35" s="6" t="s">
        <v>70</v>
      </c>
      <c r="E35" s="29">
        <f t="shared" si="1"/>
        <v>0</v>
      </c>
      <c r="F35" s="6">
        <f t="shared" si="1"/>
        <v>100</v>
      </c>
      <c r="G35" s="6">
        <f t="shared" si="1"/>
        <v>100</v>
      </c>
    </row>
    <row r="36" spans="1:7" ht="58.5" customHeight="1" hidden="1">
      <c r="A36" s="16"/>
      <c r="B36" s="9"/>
      <c r="C36" s="7" t="s">
        <v>71</v>
      </c>
      <c r="D36" s="6" t="s">
        <v>41</v>
      </c>
      <c r="E36" s="29"/>
      <c r="F36" s="6">
        <v>100</v>
      </c>
      <c r="G36" s="6">
        <v>100</v>
      </c>
    </row>
    <row r="37" spans="1:7" ht="25.5" customHeight="1">
      <c r="A37" s="15" t="s">
        <v>2</v>
      </c>
      <c r="B37" s="9" t="s">
        <v>16</v>
      </c>
      <c r="C37" s="7" t="s">
        <v>42</v>
      </c>
      <c r="D37" s="6" t="s">
        <v>74</v>
      </c>
      <c r="E37" s="8">
        <f>E38+E39</f>
        <v>8672.7</v>
      </c>
      <c r="F37" s="8">
        <f>F38+F39</f>
        <v>2334</v>
      </c>
      <c r="G37" s="8">
        <f>G38+G39</f>
        <v>2334</v>
      </c>
    </row>
    <row r="38" spans="1:7" ht="48.75" customHeight="1" hidden="1">
      <c r="A38" s="15" t="s">
        <v>9</v>
      </c>
      <c r="B38" s="9" t="s">
        <v>16</v>
      </c>
      <c r="C38" s="7" t="s">
        <v>99</v>
      </c>
      <c r="D38" s="6" t="s">
        <v>13</v>
      </c>
      <c r="E38" s="6">
        <v>0</v>
      </c>
      <c r="F38" s="6">
        <v>1425</v>
      </c>
      <c r="G38" s="6">
        <v>1425</v>
      </c>
    </row>
    <row r="39" spans="1:7" ht="36" customHeight="1">
      <c r="A39" s="15" t="s">
        <v>9</v>
      </c>
      <c r="B39" s="9" t="s">
        <v>16</v>
      </c>
      <c r="C39" s="7" t="s">
        <v>43</v>
      </c>
      <c r="D39" s="6" t="s">
        <v>14</v>
      </c>
      <c r="E39" s="6">
        <f>E40</f>
        <v>8672.7</v>
      </c>
      <c r="F39" s="6">
        <f>F40</f>
        <v>909</v>
      </c>
      <c r="G39" s="6">
        <f>G40</f>
        <v>909</v>
      </c>
    </row>
    <row r="40" spans="1:7" ht="43.5" customHeight="1">
      <c r="A40" s="15" t="s">
        <v>101</v>
      </c>
      <c r="B40" s="9" t="s">
        <v>16</v>
      </c>
      <c r="C40" s="7" t="s">
        <v>100</v>
      </c>
      <c r="D40" s="6" t="s">
        <v>89</v>
      </c>
      <c r="E40" s="6">
        <f>E44+E45+E41+E42+E43</f>
        <v>8672.7</v>
      </c>
      <c r="F40" s="6">
        <f>F44+F45+F41</f>
        <v>909</v>
      </c>
      <c r="G40" s="6">
        <f>G44+G45+G41</f>
        <v>909</v>
      </c>
    </row>
    <row r="41" spans="1:7" ht="60.75" customHeight="1">
      <c r="A41" s="15" t="s">
        <v>102</v>
      </c>
      <c r="B41" s="9"/>
      <c r="C41" s="7" t="s">
        <v>107</v>
      </c>
      <c r="D41" s="21" t="s">
        <v>97</v>
      </c>
      <c r="E41" s="6">
        <v>2275.1</v>
      </c>
      <c r="F41" s="6">
        <v>792</v>
      </c>
      <c r="G41" s="6">
        <v>792</v>
      </c>
    </row>
    <row r="42" spans="1:7" ht="60.75" customHeight="1">
      <c r="A42" s="15" t="s">
        <v>103</v>
      </c>
      <c r="B42" s="9"/>
      <c r="C42" s="7" t="s">
        <v>108</v>
      </c>
      <c r="D42" s="21" t="s">
        <v>97</v>
      </c>
      <c r="E42" s="6">
        <v>1615.2</v>
      </c>
      <c r="F42" s="6"/>
      <c r="G42" s="6"/>
    </row>
    <row r="43" spans="1:7" ht="53.25" customHeight="1">
      <c r="A43" s="15" t="s">
        <v>104</v>
      </c>
      <c r="B43" s="9"/>
      <c r="C43" s="7" t="s">
        <v>109</v>
      </c>
      <c r="D43" s="21" t="s">
        <v>97</v>
      </c>
      <c r="E43" s="6">
        <v>4157.3</v>
      </c>
      <c r="F43" s="6"/>
      <c r="G43" s="6"/>
    </row>
    <row r="44" spans="1:7" ht="56.25" customHeight="1">
      <c r="A44" s="15" t="s">
        <v>105</v>
      </c>
      <c r="B44" s="9" t="s">
        <v>16</v>
      </c>
      <c r="C44" s="5" t="s">
        <v>110</v>
      </c>
      <c r="D44" s="21" t="s">
        <v>97</v>
      </c>
      <c r="E44" s="6">
        <v>573.5</v>
      </c>
      <c r="F44" s="6">
        <v>115</v>
      </c>
      <c r="G44" s="6">
        <v>115</v>
      </c>
    </row>
    <row r="45" spans="1:7" ht="46.5" customHeight="1">
      <c r="A45" s="15" t="s">
        <v>106</v>
      </c>
      <c r="B45" s="9" t="s">
        <v>16</v>
      </c>
      <c r="C45" s="5" t="s">
        <v>111</v>
      </c>
      <c r="D45" s="6" t="s">
        <v>98</v>
      </c>
      <c r="E45" s="6">
        <v>51.6</v>
      </c>
      <c r="F45" s="6">
        <v>2</v>
      </c>
      <c r="G45" s="6">
        <v>2</v>
      </c>
    </row>
    <row r="46" spans="1:7" ht="16.5" customHeight="1">
      <c r="A46" s="2" t="s">
        <v>20</v>
      </c>
      <c r="B46" s="17" t="s">
        <v>15</v>
      </c>
      <c r="C46" s="4" t="s">
        <v>44</v>
      </c>
      <c r="D46" s="3" t="s">
        <v>21</v>
      </c>
      <c r="E46" s="2">
        <f>E47</f>
        <v>15279.8</v>
      </c>
      <c r="F46" s="2">
        <f>F47+F51</f>
        <v>15597.7</v>
      </c>
      <c r="G46" s="2">
        <f>G47+G51</f>
        <v>15597.7</v>
      </c>
    </row>
    <row r="47" spans="1:7" ht="31.5" customHeight="1">
      <c r="A47" s="15" t="s">
        <v>4</v>
      </c>
      <c r="B47" s="9" t="s">
        <v>15</v>
      </c>
      <c r="C47" s="5" t="s">
        <v>45</v>
      </c>
      <c r="D47" s="6" t="s">
        <v>22</v>
      </c>
      <c r="E47" s="6">
        <f>E48+E51</f>
        <v>15279.8</v>
      </c>
      <c r="F47" s="6">
        <f aca="true" t="shared" si="2" ref="E47:G49">F48</f>
        <v>10000</v>
      </c>
      <c r="G47" s="6">
        <f t="shared" si="2"/>
        <v>10000</v>
      </c>
    </row>
    <row r="48" spans="1:7" ht="29.25" customHeight="1" hidden="1">
      <c r="A48" s="15" t="s">
        <v>10</v>
      </c>
      <c r="B48" s="9" t="s">
        <v>15</v>
      </c>
      <c r="C48" s="5" t="s">
        <v>48</v>
      </c>
      <c r="D48" s="6" t="s">
        <v>46</v>
      </c>
      <c r="E48" s="6">
        <f t="shared" si="2"/>
        <v>0</v>
      </c>
      <c r="F48" s="6">
        <f t="shared" si="2"/>
        <v>10000</v>
      </c>
      <c r="G48" s="6">
        <f t="shared" si="2"/>
        <v>10000</v>
      </c>
    </row>
    <row r="49" spans="1:7" ht="18.75" customHeight="1" hidden="1">
      <c r="A49" s="15" t="s">
        <v>24</v>
      </c>
      <c r="B49" s="9" t="s">
        <v>15</v>
      </c>
      <c r="C49" s="5" t="s">
        <v>49</v>
      </c>
      <c r="D49" s="6" t="s">
        <v>23</v>
      </c>
      <c r="E49" s="6">
        <f t="shared" si="2"/>
        <v>0</v>
      </c>
      <c r="F49" s="6">
        <f t="shared" si="2"/>
        <v>10000</v>
      </c>
      <c r="G49" s="6">
        <f t="shared" si="2"/>
        <v>10000</v>
      </c>
    </row>
    <row r="50" spans="1:7" ht="34.5" customHeight="1" hidden="1">
      <c r="A50" s="15"/>
      <c r="B50" s="9"/>
      <c r="C50" s="5" t="s">
        <v>50</v>
      </c>
      <c r="D50" s="6" t="s">
        <v>47</v>
      </c>
      <c r="E50" s="6">
        <v>0</v>
      </c>
      <c r="F50" s="6">
        <v>10000</v>
      </c>
      <c r="G50" s="6">
        <v>10000</v>
      </c>
    </row>
    <row r="51" spans="1:7" ht="34.5" customHeight="1">
      <c r="A51" s="15" t="s">
        <v>5</v>
      </c>
      <c r="B51" s="9"/>
      <c r="C51" s="5" t="s">
        <v>112</v>
      </c>
      <c r="D51" s="6" t="s">
        <v>95</v>
      </c>
      <c r="E51" s="6">
        <f>E52+E56</f>
        <v>15279.8</v>
      </c>
      <c r="F51" s="6">
        <f>F52+F57</f>
        <v>5597.7</v>
      </c>
      <c r="G51" s="6">
        <f>G52+G57</f>
        <v>5597.7</v>
      </c>
    </row>
    <row r="52" spans="1:7" ht="33.75" customHeight="1">
      <c r="A52" s="15" t="s">
        <v>12</v>
      </c>
      <c r="B52" s="9"/>
      <c r="C52" s="5" t="s">
        <v>114</v>
      </c>
      <c r="D52" s="6" t="s">
        <v>92</v>
      </c>
      <c r="E52" s="6">
        <f>E53</f>
        <v>2821.4</v>
      </c>
      <c r="F52" s="6">
        <f>F53</f>
        <v>1603.7</v>
      </c>
      <c r="G52" s="6">
        <f>G53</f>
        <v>1603.7</v>
      </c>
    </row>
    <row r="53" spans="1:7" ht="42.75" customHeight="1">
      <c r="A53" s="15" t="s">
        <v>75</v>
      </c>
      <c r="B53" s="9"/>
      <c r="C53" s="5" t="s">
        <v>115</v>
      </c>
      <c r="D53" s="6" t="s">
        <v>91</v>
      </c>
      <c r="E53" s="6">
        <f>E54+E55</f>
        <v>2821.4</v>
      </c>
      <c r="F53" s="6">
        <v>1603.7</v>
      </c>
      <c r="G53" s="6">
        <v>1603.7</v>
      </c>
    </row>
    <row r="54" spans="1:7" ht="60.75" customHeight="1">
      <c r="A54" s="15" t="s">
        <v>77</v>
      </c>
      <c r="B54" s="9"/>
      <c r="C54" s="5" t="s">
        <v>116</v>
      </c>
      <c r="D54" s="6" t="s">
        <v>53</v>
      </c>
      <c r="E54" s="6">
        <v>2813.9</v>
      </c>
      <c r="F54" s="6"/>
      <c r="G54" s="6"/>
    </row>
    <row r="55" spans="1:7" ht="76.5" customHeight="1">
      <c r="A55" s="15" t="s">
        <v>78</v>
      </c>
      <c r="B55" s="9"/>
      <c r="C55" s="5" t="s">
        <v>117</v>
      </c>
      <c r="D55" s="6" t="s">
        <v>54</v>
      </c>
      <c r="E55" s="6">
        <v>7.5</v>
      </c>
      <c r="F55" s="6"/>
      <c r="G55" s="6"/>
    </row>
    <row r="56" spans="1:7" ht="42" customHeight="1">
      <c r="A56" s="15" t="s">
        <v>11</v>
      </c>
      <c r="B56" s="9"/>
      <c r="C56" s="5" t="s">
        <v>118</v>
      </c>
      <c r="D56" s="6" t="s">
        <v>93</v>
      </c>
      <c r="E56" s="6">
        <f>E57</f>
        <v>12458.4</v>
      </c>
      <c r="F56" s="6"/>
      <c r="G56" s="6"/>
    </row>
    <row r="57" spans="1:7" ht="56.25" customHeight="1">
      <c r="A57" s="15" t="s">
        <v>76</v>
      </c>
      <c r="B57" s="9"/>
      <c r="C57" s="5" t="s">
        <v>119</v>
      </c>
      <c r="D57" s="6" t="s">
        <v>94</v>
      </c>
      <c r="E57" s="6">
        <f>E58+E59</f>
        <v>12458.4</v>
      </c>
      <c r="F57" s="6">
        <f>F58</f>
        <v>3994</v>
      </c>
      <c r="G57" s="6">
        <f>G58</f>
        <v>3994</v>
      </c>
    </row>
    <row r="58" spans="1:7" ht="42.75" customHeight="1">
      <c r="A58" s="15" t="s">
        <v>79</v>
      </c>
      <c r="B58" s="9"/>
      <c r="C58" s="5" t="s">
        <v>120</v>
      </c>
      <c r="D58" s="6" t="s">
        <v>55</v>
      </c>
      <c r="E58" s="6">
        <v>8960.3</v>
      </c>
      <c r="F58" s="6">
        <v>3994</v>
      </c>
      <c r="G58" s="6">
        <v>3994</v>
      </c>
    </row>
    <row r="59" spans="1:7" ht="42.75" customHeight="1">
      <c r="A59" s="15" t="s">
        <v>80</v>
      </c>
      <c r="B59" s="9"/>
      <c r="C59" s="5" t="s">
        <v>121</v>
      </c>
      <c r="D59" s="6" t="s">
        <v>58</v>
      </c>
      <c r="E59" s="6">
        <v>3498.1</v>
      </c>
      <c r="F59" s="6"/>
      <c r="G59" s="6"/>
    </row>
    <row r="60" spans="1:7" ht="18.75" customHeight="1">
      <c r="A60" s="11"/>
      <c r="B60" s="18"/>
      <c r="C60" s="13"/>
      <c r="D60" s="12" t="s">
        <v>6</v>
      </c>
      <c r="E60" s="14">
        <f>E15+E46</f>
        <v>106807.4</v>
      </c>
      <c r="F60" s="14" t="e">
        <f>F15+F46</f>
        <v>#REF!</v>
      </c>
      <c r="G60" s="14" t="e">
        <f>G15+G46</f>
        <v>#REF!</v>
      </c>
    </row>
    <row r="61" ht="12.75">
      <c r="A61" s="1"/>
    </row>
  </sheetData>
  <sheetProtection/>
  <protectedRanges>
    <protectedRange password="CF7A" sqref="E60:G60" name="Диапазон1"/>
  </protectedRanges>
  <mergeCells count="14">
    <mergeCell ref="D5:E5"/>
    <mergeCell ref="D6:E6"/>
    <mergeCell ref="D7:E7"/>
    <mergeCell ref="D2:F2"/>
    <mergeCell ref="D3:F3"/>
    <mergeCell ref="D4:E4"/>
    <mergeCell ref="G12:G14"/>
    <mergeCell ref="D12:D14"/>
    <mergeCell ref="E12:E14"/>
    <mergeCell ref="B12:B14"/>
    <mergeCell ref="A10:E10"/>
    <mergeCell ref="A12:A14"/>
    <mergeCell ref="A11:B11"/>
    <mergeCell ref="C12:C14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АндрееваИН</cp:lastModifiedBy>
  <cp:lastPrinted>2017-10-06T11:09:52Z</cp:lastPrinted>
  <dcterms:created xsi:type="dcterms:W3CDTF">2003-12-11T09:07:54Z</dcterms:created>
  <dcterms:modified xsi:type="dcterms:W3CDTF">2019-12-11T06:51:43Z</dcterms:modified>
  <cp:category/>
  <cp:version/>
  <cp:contentType/>
  <cp:contentStatus/>
</cp:coreProperties>
</file>