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роспись" sheetId="1" r:id="rId1"/>
    <sheet name="Лист3" sheetId="2" r:id="rId2"/>
  </sheets>
  <definedNames>
    <definedName name="_xlnm.Print_Area" localSheetId="0">'роспись'!$A$1:$J$323</definedName>
  </definedNames>
  <calcPr fullCalcOnLoad="1"/>
</workbook>
</file>

<file path=xl/sharedStrings.xml><?xml version="1.0" encoding="utf-8"?>
<sst xmlns="http://schemas.openxmlformats.org/spreadsheetml/2006/main" count="1069" uniqueCount="417">
  <si>
    <t>Наименование  статей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</si>
  <si>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</si>
  <si>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</si>
  <si>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</si>
  <si>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</si>
  <si>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ОБЩЕГОСУДАРСТВЕННЫЕ ВОПРОСЫ</t>
  </si>
  <si>
    <t>Заработная плата</t>
  </si>
  <si>
    <t>211</t>
  </si>
  <si>
    <t>Оплата труда и начисления на оплату труда</t>
  </si>
  <si>
    <t>Начисления на оплату труда</t>
  </si>
  <si>
    <t>Приобретение услуг</t>
  </si>
  <si>
    <t>Услуги связи</t>
  </si>
  <si>
    <t>Услуги по содержанию имущества</t>
  </si>
  <si>
    <t>Прочие услуги</t>
  </si>
  <si>
    <t>Расходы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</si>
  <si>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</si>
  <si>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</si>
  <si>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</si>
  <si>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</si>
  <si>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</si>
  <si>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</si>
  <si>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</si>
  <si>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</si>
  <si>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</si>
  <si>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</si>
  <si>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</si>
  <si>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</si>
  <si>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</si>
  <si>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</si>
  <si>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</si>
  <si>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</si>
  <si>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</si>
  <si>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</si>
  <si>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1004</t>
  </si>
  <si>
    <t>Социальное обеспечение</t>
  </si>
  <si>
    <t>Пособия по социальной помощи населению</t>
  </si>
  <si>
    <t>НАЦИОНАЛЬНАЯ БЕЗОПАСТНОСТЬ И ПРАВООХРАНИТЕЛЬНАЯ ДЕЯТЕЛЬНОСТЬ</t>
  </si>
  <si>
    <t>ОБЕСПЕЧЕНИЕ ПРОВЕДЕНИЯ ВЫБОРОВ И РЕФЕРЕНДУМОВ</t>
  </si>
  <si>
    <t>Прочие выплаты</t>
  </si>
  <si>
    <t>212</t>
  </si>
  <si>
    <t>Резервный фонд местной администрации</t>
  </si>
  <si>
    <t>Расходы на членские взносы общественной организации "Совет муниципальных образований Санкт-Петербурга"</t>
  </si>
  <si>
    <t>1.</t>
  </si>
  <si>
    <t>1.2.1.1.1.</t>
  </si>
  <si>
    <t>1.2.1.1.1.1.</t>
  </si>
  <si>
    <t>1.2.1.1.1.1.1.</t>
  </si>
  <si>
    <t>1.2.1.1.1.1.2.</t>
  </si>
  <si>
    <t>1.2.1.1.1.2.</t>
  </si>
  <si>
    <t>1.2.1.1.1.2.1.</t>
  </si>
  <si>
    <t>1.2.1.1.1.2.2.</t>
  </si>
  <si>
    <t>1.2.1.1.1.2.3.</t>
  </si>
  <si>
    <t>1.2.1.1.1.2.4.</t>
  </si>
  <si>
    <t>1.2.1.1.1.3</t>
  </si>
  <si>
    <t>1.2.1.1.1.4.</t>
  </si>
  <si>
    <t>1.2.1.1.1.4.1.</t>
  </si>
  <si>
    <t>1.2.1.1.1.4.2.</t>
  </si>
  <si>
    <t>2.1.</t>
  </si>
  <si>
    <t>2.1.1.</t>
  </si>
  <si>
    <t>2.1.1.1.</t>
  </si>
  <si>
    <t>2.1.1.1.1.</t>
  </si>
  <si>
    <t>Код главного распорядителя</t>
  </si>
  <si>
    <t>муниципальный округ Малая Охта</t>
  </si>
  <si>
    <t>934</t>
  </si>
  <si>
    <t>Расходы на текущий ремонт придомовых территорий и территорий дворов, включая проезды и въезды, пешеходные дорожки и проведение мер по уширению территорий дворов в целях организации дополнительных парковочных мест</t>
  </si>
  <si>
    <t>Выполнение функций органами местного самоуправления</t>
  </si>
  <si>
    <t>0503</t>
  </si>
  <si>
    <t>600 04 00</t>
  </si>
  <si>
    <t>598</t>
  </si>
  <si>
    <t>ОХРАНА СЕМЬИ И ДЕТСТВА</t>
  </si>
  <si>
    <t>600 00 04</t>
  </si>
  <si>
    <t>Расходы на уборку территорий и ликвидацию несанкционированных свалок на территории муниципального образования</t>
  </si>
  <si>
    <t>500</t>
  </si>
  <si>
    <t>Глава муниципального образования</t>
  </si>
  <si>
    <t>002 03 00</t>
  </si>
  <si>
    <t>Глава местной администрации (исполнительно-распорядительного органа муниципального образования)</t>
  </si>
  <si>
    <t>002 04 00</t>
  </si>
  <si>
    <t>070 01 00</t>
  </si>
  <si>
    <t>013</t>
  </si>
  <si>
    <t>092 02 00</t>
  </si>
  <si>
    <t>092 04 00</t>
  </si>
  <si>
    <t>219 01 00</t>
  </si>
  <si>
    <t>ЖИЛИЩНОЕ ХОЗЯЙСТВО</t>
  </si>
  <si>
    <t>Расходы на реализацию мероприятий по повышению уровня защищенности жилищного фонда на территории муниципального образования</t>
  </si>
  <si>
    <t>795 01 00</t>
  </si>
  <si>
    <t>600 01 00</t>
  </si>
  <si>
    <t>600 02 00</t>
  </si>
  <si>
    <t xml:space="preserve">0503 </t>
  </si>
  <si>
    <t>600 03 00</t>
  </si>
  <si>
    <t>450 01 00</t>
  </si>
  <si>
    <t>450 02 00</t>
  </si>
  <si>
    <t>457 01 00</t>
  </si>
  <si>
    <t>512 01 00</t>
  </si>
  <si>
    <t>Выполнений функций бюджетными учреждениями</t>
  </si>
  <si>
    <t>001</t>
  </si>
  <si>
    <t>к решению</t>
  </si>
  <si>
    <t>ФУНКЦИОНИРОВАНИЕ ВЫСШЕГО ДОЛЖНОСТНОГО ЛИЦА СУБЪЕКТА РОССИЙСКОЙ ФЕДЕРАЦИИ И МУНИЦИПАЛЬНОГО ОБРАЗОВАНИЯ</t>
  </si>
  <si>
    <t>002 02 01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</si>
  <si>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</si>
  <si>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</si>
  <si>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002 05 01</t>
  </si>
  <si>
    <t>002 05 02</t>
  </si>
  <si>
    <t>0908</t>
  </si>
  <si>
    <t>520 13 00</t>
  </si>
  <si>
    <t>002 06 00</t>
  </si>
  <si>
    <t>440 99 00</t>
  </si>
  <si>
    <t>Расходы на формирование архивных фондов органов местного самоуправления, муниципальных предприятий и учреждений</t>
  </si>
  <si>
    <t>450 03 00</t>
  </si>
  <si>
    <t>Оплата работ, услуг</t>
  </si>
  <si>
    <t xml:space="preserve">0801 </t>
  </si>
  <si>
    <t>Прочие работы, услуги</t>
  </si>
  <si>
    <t>520 13 02</t>
  </si>
  <si>
    <t>Муниципального Совета внутригородского муниципального образования Санкт-Петербурга</t>
  </si>
  <si>
    <t>МЕСТНАЯ АДМИНИСТРАЦИЯ  ВНУТРИГОРОДСКОГО МУНИЦИПАЛЬНОГО ОБРАЗОВАНИЯ САНКТ-ПЕТЕРБУРГА МУНИЦИПАЛЬНОГО ОКРУГА МАЛАЯ ОХТА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</si>
  <si>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</si>
  <si>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Содержание и обеспечение деятельности муниципального учреждения культуры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</si>
  <si>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</si>
  <si>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</si>
  <si>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</si>
  <si>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ИЗБИРАТЕЛЬНАЯ КОМИССИЯ ВНУТРИГОРОДСКОГО МУНИЦИПАЛЬНОГО ОБРАЗОВАНИЯ МУНИЦИПАЛЬНОГО ОКРУГА МАЛАЯ ОХТА</t>
  </si>
  <si>
    <t>МУНИЦИПАЛЬНЫЙ СОВЕТ ВНУТРИГОРОДСКОГО МУНИЦИПАЛЬНОГО ОБРАЗОВАНИЯ САНКТ-ПЕТЕРБУРГА МУНИЦИПАЛЬНОГО ОКРУГА МАЛАЯ ОХТА</t>
  </si>
  <si>
    <t>952</t>
  </si>
  <si>
    <t>НАЦИОНАЛЬНАЯ ЭКОНОМИКА</t>
  </si>
  <si>
    <t>ОБЩЕЭКОНОМИЧЕСКИЕ ВОПРОСЫ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</si>
  <si>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</si>
  <si>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</si>
  <si>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</si>
  <si>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</si>
  <si>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</si>
  <si>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</si>
  <si>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1202</t>
  </si>
  <si>
    <t>БЛАГОУСТРОЙСТВО</t>
  </si>
  <si>
    <t xml:space="preserve">КУЛЬТУРА, КИНЕМАТОГРАФИЯ 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</si>
  <si>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</si>
  <si>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</si>
  <si>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</si>
  <si>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</si>
  <si>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</si>
  <si>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</si>
  <si>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002 05 01 </t>
  </si>
  <si>
    <t>Резервные средства</t>
  </si>
  <si>
    <t>870</t>
  </si>
  <si>
    <t>630</t>
  </si>
  <si>
    <t>№ п/п</t>
  </si>
  <si>
    <t>1.1.</t>
  </si>
  <si>
    <t>1.1.1.</t>
  </si>
  <si>
    <t>1.1.1.1.</t>
  </si>
  <si>
    <t>1.1.1.1.1.</t>
  </si>
  <si>
    <t>1.1.2.</t>
  </si>
  <si>
    <t>1.1.2.1.1.</t>
  </si>
  <si>
    <t>1.1.2.1.</t>
  </si>
  <si>
    <t>1.1.2.2.</t>
  </si>
  <si>
    <t>1.1.2.2.1.</t>
  </si>
  <si>
    <t>1.1.2.3.</t>
  </si>
  <si>
    <t>1.1.2.3.1.</t>
  </si>
  <si>
    <t>1.1.3.</t>
  </si>
  <si>
    <t>1.1.3.1.</t>
  </si>
  <si>
    <t>1.1.3.1.1.</t>
  </si>
  <si>
    <t>1.1.3.2.</t>
  </si>
  <si>
    <t>1.1.3.2.1.</t>
  </si>
  <si>
    <t>2.1.1.2.</t>
  </si>
  <si>
    <t>2.1.1.2.1.</t>
  </si>
  <si>
    <t>2.1.1.2.2.</t>
  </si>
  <si>
    <t>2.1.1.2.3.</t>
  </si>
  <si>
    <t>2.1.1.3.1.</t>
  </si>
  <si>
    <t>2.1.1.3.</t>
  </si>
  <si>
    <t>2.1.2.</t>
  </si>
  <si>
    <t>2.1.2.1.</t>
  </si>
  <si>
    <t>2.1.2.1.1.</t>
  </si>
  <si>
    <t>2.1.3.</t>
  </si>
  <si>
    <t>2.1.3.1.</t>
  </si>
  <si>
    <t>2.1.3.1.1.</t>
  </si>
  <si>
    <t>2.2.</t>
  </si>
  <si>
    <t>2.2.1.</t>
  </si>
  <si>
    <t>2.2.1.1.</t>
  </si>
  <si>
    <t>2.2.1.1.1.</t>
  </si>
  <si>
    <t>2.3.</t>
  </si>
  <si>
    <t>2.3.1.</t>
  </si>
  <si>
    <t>2.3.1.1.</t>
  </si>
  <si>
    <t>2.3.1.1.1.</t>
  </si>
  <si>
    <t>2.4.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</si>
  <si>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</si>
  <si>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</si>
  <si>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</si>
  <si>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</si>
  <si>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</si>
  <si>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</si>
  <si>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</si>
  <si>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</si>
  <si>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2.6.1.2.</t>
  </si>
  <si>
    <t>2.6.1.2.1.</t>
  </si>
  <si>
    <t>2.7.</t>
  </si>
  <si>
    <t>2.7.1.</t>
  </si>
  <si>
    <t>2.7.1.1.</t>
  </si>
  <si>
    <t>2.7.1.1.1.</t>
  </si>
  <si>
    <t>2.8.</t>
  </si>
  <si>
    <t>2.8.1.</t>
  </si>
  <si>
    <t>2.8.1.1.</t>
  </si>
  <si>
    <t>2.8.1.1.1.</t>
  </si>
  <si>
    <t>2.9.</t>
  </si>
  <si>
    <t>2.9.1.</t>
  </si>
  <si>
    <t>2.9.1.1.</t>
  </si>
  <si>
    <t>2.9.1.1.1.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</si>
  <si>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</si>
  <si>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</si>
  <si>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</si>
  <si>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</si>
  <si>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2.4.1.</t>
  </si>
  <si>
    <t>2.4.1.1.</t>
  </si>
  <si>
    <t>2.4.1.1.1.</t>
  </si>
  <si>
    <t>2.4.1.1.1.1.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</si>
  <si>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</si>
  <si>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</si>
  <si>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</si>
  <si>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>Расходы на предоставление доплат к пенсии лицам, замещавшим муниципальные должности и должности муниципальной службы</t>
  </si>
  <si>
    <t>244</t>
  </si>
  <si>
    <t>852</t>
  </si>
  <si>
    <t>Уплата прочих налогов, сборов и иных платежей</t>
  </si>
  <si>
    <t>Закупка товаров, работ и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</si>
  <si>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</si>
  <si>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</si>
  <si>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</si>
  <si>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Расходы на организацию и проведение досуговых мероприятий для жителей муниципального образования</t>
  </si>
  <si>
    <t>0020300</t>
  </si>
  <si>
    <t>0900100</t>
  </si>
  <si>
    <t>0920300</t>
  </si>
  <si>
    <t>2.5.2.1.</t>
  </si>
  <si>
    <t>2.5.2.1.1.</t>
  </si>
  <si>
    <t>2.6.1.3.</t>
  </si>
  <si>
    <t>2.6.1.3.1.</t>
  </si>
  <si>
    <t>2.7.2.</t>
  </si>
  <si>
    <t>2.7.2.1.2.1.</t>
  </si>
  <si>
    <t>2.7.2.1.2.2.</t>
  </si>
  <si>
    <t>2.7.2.2.</t>
  </si>
  <si>
    <t>2.7.2.2.1.</t>
  </si>
  <si>
    <t>3.</t>
  </si>
  <si>
    <t>990</t>
  </si>
  <si>
    <t>3.1.</t>
  </si>
  <si>
    <t>3.1.1.</t>
  </si>
  <si>
    <t>3.1.1.1.</t>
  </si>
  <si>
    <t>3.1.1.1.1.</t>
  </si>
  <si>
    <t>1.1.2.3.3.1.</t>
  </si>
  <si>
    <t>1.1.2.3.3.2.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</si>
  <si>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</si>
  <si>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</si>
  <si>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</si>
  <si>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</si>
  <si>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0028002</t>
  </si>
  <si>
    <t>100</t>
  </si>
  <si>
    <t>Расходы на выплаты персоналу государственных (муниципальных) органов</t>
  </si>
  <si>
    <t>120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</si>
  <si>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</si>
  <si>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</si>
  <si>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</si>
  <si>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</si>
  <si>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</si>
  <si>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600</t>
  </si>
  <si>
    <t>Социальное обеспечение и иные выплаты населению</t>
  </si>
  <si>
    <t>Публичные нормативные социальные выплаты гражданам</t>
  </si>
  <si>
    <t>1.1.1.1.1.1.</t>
  </si>
  <si>
    <t>1.1.2.1.1.1.</t>
  </si>
  <si>
    <t>1.1.2.2.1.1.</t>
  </si>
  <si>
    <t>1.1.2.3.1.1.</t>
  </si>
  <si>
    <t>2.1.1.1.1.1.</t>
  </si>
  <si>
    <t>2.1.1.2.1.1.</t>
  </si>
  <si>
    <t>2.1.1.2.2.1.</t>
  </si>
  <si>
    <t>2.1.1.2.3.1.</t>
  </si>
  <si>
    <t>2.1.1.3.1.1.</t>
  </si>
  <si>
    <t>2.1.2.1.1.1.</t>
  </si>
  <si>
    <t>2.1.3.1.1.1.</t>
  </si>
  <si>
    <t>2.1.3.2.</t>
  </si>
  <si>
    <t>2.1.3.2.1.</t>
  </si>
  <si>
    <t>2.1.3.2.1.1.</t>
  </si>
  <si>
    <t>2.1.3.3.</t>
  </si>
  <si>
    <t>2.1.3.3.1.</t>
  </si>
  <si>
    <t>2.1.3.3.1.1.</t>
  </si>
  <si>
    <t>2.1.3.4.</t>
  </si>
  <si>
    <t>2.1.3.4.1.</t>
  </si>
  <si>
    <t>2.1.3.4.1.1.</t>
  </si>
  <si>
    <t>2.2.1.1.1.1.</t>
  </si>
  <si>
    <t>2.3.1.1.1.1.</t>
  </si>
  <si>
    <t>2.5.1.1.1.1.</t>
  </si>
  <si>
    <t>2.5.2.1.1.1.</t>
  </si>
  <si>
    <t>2.6.1.1.1.1.</t>
  </si>
  <si>
    <t>2.6.1.2.1.1.</t>
  </si>
  <si>
    <t>2.6.1.3.1.1.</t>
  </si>
  <si>
    <t>2.7.1.1.1.1.</t>
  </si>
  <si>
    <t>2.7.2.2.1.1.</t>
  </si>
  <si>
    <t>2.8.1.1.1.1.</t>
  </si>
  <si>
    <t>2.9.1.1.1.1.</t>
  </si>
  <si>
    <t>0107</t>
  </si>
  <si>
    <t>Приложение №3</t>
  </si>
  <si>
    <t>3.1.1.1.1.1.</t>
  </si>
  <si>
    <t>3.1.1.1.2.</t>
  </si>
  <si>
    <t>3.1.1.1.2.1.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</si>
  <si>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</si>
  <si>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</si>
  <si>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осуществление закупок товаров, работ, услуг для обеспечения муниципальных нужд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</si>
  <si>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</si>
  <si>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</si>
  <si>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</si>
  <si>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Субсидии некоммерческим организациям (за исключением государственных (муниципальных) учреждений)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</si>
  <si>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</si>
  <si>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организацию учета , компенсационное озеленение, проведение санитарных рубок и реконструкцию зеленых насаждений внутриквартального озеленяя муниципального образования</t>
  </si>
  <si>
    <t>Выполнение мероприятий по решению вопросов местного значения за счет субсидий из фонда со финансирования расходов местных бюджетов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</si>
  <si>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</si>
  <si>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</si>
  <si>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</si>
  <si>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</si>
  <si>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</si>
  <si>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</si>
  <si>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</si>
  <si>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</si>
  <si>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>2.3.2.</t>
  </si>
  <si>
    <t>2.3.2.1.</t>
  </si>
  <si>
    <t>2.3.2.1.1.</t>
  </si>
  <si>
    <t>2.3.2.1.1.1.</t>
  </si>
  <si>
    <t>2.4.1.2.</t>
  </si>
  <si>
    <t>2.4.1.2.1.</t>
  </si>
  <si>
    <t>2.4.1.2.1.1.</t>
  </si>
  <si>
    <t>2.4.1.3.</t>
  </si>
  <si>
    <t>2.4.1.3.1.</t>
  </si>
  <si>
    <t>2.4.1.3.1.1.</t>
  </si>
  <si>
    <t>2.4.1.4.</t>
  </si>
  <si>
    <t>2.4.1.4.1.</t>
  </si>
  <si>
    <t>2.4.1.4.1.1.</t>
  </si>
  <si>
    <t>2.4.1.5.</t>
  </si>
  <si>
    <t>2.4.1.5.1.</t>
  </si>
  <si>
    <t>2.4.1.5.1.1.</t>
  </si>
  <si>
    <t xml:space="preserve">Расходы по участию в реализации мер по профилактике дорожно-транспортного травматизма </t>
  </si>
  <si>
    <t>ВЕДОМСТВЕННАЯ СТРУКТУРА РАСХОДОВ БЮДЖЕТА ВНУТРИГОРОДСКОГО МУНИЦИПАЛЬНОГО ОБРАЗОВАНИЯ САНКТ-ПЕТЕРБУРГА МУНИЦИПАЛЬНЫЙ ОКРУГ МАЛАЯ ОХТА</t>
  </si>
  <si>
    <t xml:space="preserve">Расходы на проведение работ по военно-патриотическому воспитанию граждан РФ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</si>
  <si>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</si>
  <si>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 xml:space="preserve">Расходы на организацию мероприятий по сохранению и развитию местных традиций и обрядов </t>
  </si>
  <si>
    <t>Социальные выплаты гражданам, кроме публичных нормативных социальных выплат</t>
  </si>
  <si>
    <t>0020000011</t>
  </si>
  <si>
    <t>0020000023</t>
  </si>
  <si>
    <t>0020000031</t>
  </si>
  <si>
    <t>0020000032</t>
  </si>
  <si>
    <t>09200G0100</t>
  </si>
  <si>
    <t>00200G0850</t>
  </si>
  <si>
    <t>0700000061</t>
  </si>
  <si>
    <t>0900000072</t>
  </si>
  <si>
    <t>4280000181</t>
  </si>
  <si>
    <t>5050000231</t>
  </si>
  <si>
    <t>51100G0860</t>
  </si>
  <si>
    <t>51100G0870</t>
  </si>
  <si>
    <t>0020000052</t>
  </si>
  <si>
    <t>0020000081</t>
  </si>
  <si>
    <t>0020000082</t>
  </si>
  <si>
    <t>Расходы по осуществлению защиты прав потребителей</t>
  </si>
  <si>
    <t>2190000091</t>
  </si>
  <si>
    <t>5100000101</t>
  </si>
  <si>
    <t>3450000121</t>
  </si>
  <si>
    <t>4310000491</t>
  </si>
  <si>
    <t>5120000241</t>
  </si>
  <si>
    <t>4570000251</t>
  </si>
  <si>
    <t xml:space="preserve">ДРУГИЕ ВОПРОСЫ В ОБЛАСТИ ОБРАЗОВАНИЯ </t>
  </si>
  <si>
    <t>0709</t>
  </si>
  <si>
    <t>ИТОГО РАСХОДОВ</t>
  </si>
  <si>
    <t>1.1.2.1.2.</t>
  </si>
  <si>
    <t>1.1.2.1.2.1.</t>
  </si>
  <si>
    <t>1.1.2.1.3.</t>
  </si>
  <si>
    <t>1.1.2.1.3.1.</t>
  </si>
  <si>
    <t>2.7.2.1.</t>
  </si>
  <si>
    <t>2.7.2.1.1.</t>
  </si>
  <si>
    <t>2.7.2.1.1.1.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</si>
  <si>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</si>
  <si>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0921000071</t>
  </si>
  <si>
    <t>0922000073</t>
  </si>
  <si>
    <t>0923000461</t>
  </si>
  <si>
    <t xml:space="preserve">Предоставление субсидий бюджетным, автономным учреждениям и иным некоммерческим организациям
</t>
  </si>
  <si>
    <t>4401000491</t>
  </si>
  <si>
    <t>4402000511</t>
  </si>
  <si>
    <t>4403000521</t>
  </si>
  <si>
    <t>4404000531</t>
  </si>
  <si>
    <t>4405000541</t>
  </si>
  <si>
    <t>4406000591</t>
  </si>
  <si>
    <t>4407000191</t>
  </si>
  <si>
    <t>4501000201</t>
  </si>
  <si>
    <t>4502000211</t>
  </si>
  <si>
    <t>4503000562</t>
  </si>
  <si>
    <t>ПЕНСИОННОЕ ОБЕСПЕЧЕНИЕ</t>
  </si>
  <si>
    <t>1001</t>
  </si>
  <si>
    <t>2.5.2.</t>
  </si>
  <si>
    <t>2.5.2.2.</t>
  </si>
  <si>
    <t>2.5.2.2.1.</t>
  </si>
  <si>
    <t>2.5.2.2.1.1.</t>
  </si>
  <si>
    <t>2.5.2.3.</t>
  </si>
  <si>
    <t>2.5.2.3.1.</t>
  </si>
  <si>
    <t>2.5.2.3.1.1.</t>
  </si>
  <si>
    <t>2.5.2.4.</t>
  </si>
  <si>
    <t>2.5.2.4.1.</t>
  </si>
  <si>
    <t>2.5.2.4.1.1.</t>
  </si>
  <si>
    <t>2.5.2.5.</t>
  </si>
  <si>
    <t>2.5.2.5.1.</t>
  </si>
  <si>
    <t>2.5.2.5.1.1.</t>
  </si>
  <si>
    <t>2.5.2.6.</t>
  </si>
  <si>
    <t>2.5.2.6.1.</t>
  </si>
  <si>
    <t>2.5.2.6.1.1.</t>
  </si>
  <si>
    <t>2.5.2.7.</t>
  </si>
  <si>
    <t>2.5.2.7.1.</t>
  </si>
  <si>
    <t>2.5.2.7.1.1.</t>
  </si>
  <si>
    <t>Проведение выборов в представительные органы внутригородского муниципального образования</t>
  </si>
  <si>
    <t>0200000051</t>
  </si>
  <si>
    <t>3.1.1.2.</t>
  </si>
  <si>
    <t>3.1.1.2.1.</t>
  </si>
  <si>
    <t>3.1.1.2.1.1.</t>
  </si>
  <si>
    <t>НА 2020 ГОД</t>
  </si>
  <si>
    <t>Сумма            (тыс. руб.)</t>
  </si>
  <si>
    <t>320</t>
  </si>
  <si>
    <t>300</t>
  </si>
  <si>
    <t>Пособия, компенсации и иные социальные выплаты гражданам, кроме публичных нормативных обязательств</t>
  </si>
  <si>
    <t>2.1.1.3.2.</t>
  </si>
  <si>
    <t>2.1.1.3.2.1.</t>
  </si>
  <si>
    <t>1.1.2.1.3</t>
  </si>
  <si>
    <t>1.1.2.1.3.1</t>
  </si>
  <si>
    <t>11.12.2019 № 14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</si>
</sst>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[&lt;=9999999]###\-####;\(###\)\ ###\-####"/>
    <numFmt numFmtId="195" formatCode="0.0"/>
    <numFmt numFmtId="196" formatCode="#,##0.0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i/>
      <sz val="10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93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93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62" fillId="35" borderId="10" xfId="0" applyNumberFormat="1" applyFont="1" applyFill="1" applyBorder="1" applyAlignment="1">
      <alignment horizontal="center" vertical="top" wrapText="1"/>
    </xf>
    <xf numFmtId="49" fontId="63" fillId="35" borderId="10" xfId="0" applyNumberFormat="1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62" fillId="35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right" wrapText="1"/>
    </xf>
    <xf numFmtId="49" fontId="62" fillId="0" borderId="10" xfId="0" applyNumberFormat="1" applyFont="1" applyBorder="1" applyAlignment="1">
      <alignment horizontal="center" vertical="top" wrapText="1"/>
    </xf>
    <xf numFmtId="49" fontId="64" fillId="0" borderId="10" xfId="0" applyNumberFormat="1" applyFont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vertical="top" wrapText="1"/>
    </xf>
    <xf numFmtId="49" fontId="67" fillId="0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center" vertical="top" wrapText="1"/>
    </xf>
    <xf numFmtId="49" fontId="67" fillId="35" borderId="10" xfId="0" applyNumberFormat="1" applyFont="1" applyFill="1" applyBorder="1" applyAlignment="1">
      <alignment horizontal="center" vertical="top" wrapText="1"/>
    </xf>
    <xf numFmtId="49" fontId="64" fillId="35" borderId="10" xfId="0" applyNumberFormat="1" applyFont="1" applyFill="1" applyBorder="1" applyAlignment="1">
      <alignment horizontal="center" vertical="top" wrapText="1"/>
    </xf>
    <xf numFmtId="49" fontId="62" fillId="34" borderId="10" xfId="0" applyNumberFormat="1" applyFont="1" applyFill="1" applyBorder="1" applyAlignment="1">
      <alignment horizontal="center" vertical="top" wrapText="1"/>
    </xf>
    <xf numFmtId="49" fontId="63" fillId="34" borderId="10" xfId="0" applyNumberFormat="1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2" fillId="0" borderId="10" xfId="0" applyFont="1" applyBorder="1" applyAlignment="1">
      <alignment vertical="top" wrapText="1"/>
    </xf>
    <xf numFmtId="193" fontId="62" fillId="0" borderId="10" xfId="0" applyNumberFormat="1" applyFont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193" fontId="64" fillId="0" borderId="10" xfId="0" applyNumberFormat="1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193" fontId="62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vertical="top" wrapText="1"/>
    </xf>
    <xf numFmtId="193" fontId="67" fillId="0" borderId="10" xfId="0" applyNumberFormat="1" applyFont="1" applyFill="1" applyBorder="1" applyAlignment="1">
      <alignment horizontal="center" vertical="top" wrapText="1"/>
    </xf>
    <xf numFmtId="193" fontId="64" fillId="0" borderId="10" xfId="0" applyNumberFormat="1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193" fontId="63" fillId="0" borderId="10" xfId="0" applyNumberFormat="1" applyFont="1" applyBorder="1" applyAlignment="1">
      <alignment horizontal="center" vertical="top" wrapText="1"/>
    </xf>
    <xf numFmtId="14" fontId="68" fillId="0" borderId="10" xfId="0" applyNumberFormat="1" applyFont="1" applyBorder="1" applyAlignment="1">
      <alignment horizontal="center" vertical="top" wrapText="1"/>
    </xf>
    <xf numFmtId="14" fontId="66" fillId="0" borderId="10" xfId="0" applyNumberFormat="1" applyFont="1" applyBorder="1" applyAlignment="1">
      <alignment horizontal="center" vertical="top" wrapText="1"/>
    </xf>
    <xf numFmtId="0" fontId="67" fillId="35" borderId="10" xfId="0" applyFont="1" applyFill="1" applyBorder="1" applyAlignment="1">
      <alignment horizontal="center" vertical="top" wrapText="1"/>
    </xf>
    <xf numFmtId="193" fontId="67" fillId="35" borderId="10" xfId="0" applyNumberFormat="1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wrapText="1"/>
    </xf>
    <xf numFmtId="193" fontId="64" fillId="35" borderId="1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0" fontId="67" fillId="35" borderId="10" xfId="0" applyFont="1" applyFill="1" applyBorder="1" applyAlignment="1">
      <alignment vertical="top" wrapText="1"/>
    </xf>
    <xf numFmtId="0" fontId="62" fillId="35" borderId="10" xfId="0" applyFont="1" applyFill="1" applyBorder="1" applyAlignment="1">
      <alignment vertical="top" wrapText="1"/>
    </xf>
    <xf numFmtId="0" fontId="64" fillId="35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horizontal="center" vertical="top" wrapText="1"/>
    </xf>
    <xf numFmtId="193" fontId="62" fillId="34" borderId="10" xfId="0" applyNumberFormat="1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horizontal="center" vertical="top" wrapText="1"/>
    </xf>
    <xf numFmtId="193" fontId="63" fillId="34" borderId="10" xfId="0" applyNumberFormat="1" applyFont="1" applyFill="1" applyBorder="1" applyAlignment="1">
      <alignment horizontal="center" vertical="top" wrapText="1"/>
    </xf>
    <xf numFmtId="14" fontId="66" fillId="0" borderId="10" xfId="0" applyNumberFormat="1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center" vertical="top" wrapText="1"/>
    </xf>
    <xf numFmtId="0" fontId="67" fillId="34" borderId="10" xfId="0" applyFont="1" applyFill="1" applyBorder="1" applyAlignment="1">
      <alignment horizontal="center" vertical="top" wrapText="1"/>
    </xf>
    <xf numFmtId="0" fontId="67" fillId="35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193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193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19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93" fontId="2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vertical="top" wrapText="1"/>
    </xf>
    <xf numFmtId="193" fontId="9" fillId="35" borderId="10" xfId="0" applyNumberFormat="1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193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left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vertical="top" wrapText="1"/>
    </xf>
    <xf numFmtId="193" fontId="15" fillId="35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193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vertical="top" wrapText="1"/>
    </xf>
    <xf numFmtId="3" fontId="9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vertical="top" wrapText="1"/>
    </xf>
    <xf numFmtId="193" fontId="13" fillId="35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14" fontId="16" fillId="0" borderId="10" xfId="0" applyNumberFormat="1" applyFont="1" applyFill="1" applyBorder="1" applyAlignment="1">
      <alignment horizontal="center" vertical="top" wrapText="1"/>
    </xf>
    <xf numFmtId="14" fontId="17" fillId="0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Border="1" applyAlignment="1">
      <alignment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9" fillId="36" borderId="10" xfId="0" applyFont="1" applyFill="1" applyBorder="1" applyAlignment="1">
      <alignment horizontal="right" vertical="top" wrapText="1"/>
    </xf>
    <xf numFmtId="196" fontId="1" fillId="0" borderId="0" xfId="0" applyNumberFormat="1" applyFont="1" applyBorder="1" applyAlignment="1">
      <alignment horizontal="center" wrapText="1"/>
    </xf>
    <xf numFmtId="196" fontId="3" fillId="0" borderId="10" xfId="0" applyNumberFormat="1" applyFont="1" applyBorder="1" applyAlignment="1">
      <alignment horizontal="center" vertical="top" wrapText="1"/>
    </xf>
    <xf numFmtId="196" fontId="14" fillId="0" borderId="10" xfId="0" applyNumberFormat="1" applyFont="1" applyBorder="1" applyAlignment="1">
      <alignment horizontal="center" vertical="top" wrapText="1"/>
    </xf>
    <xf numFmtId="196" fontId="8" fillId="0" borderId="10" xfId="0" applyNumberFormat="1" applyFont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top" wrapText="1"/>
    </xf>
    <xf numFmtId="196" fontId="9" fillId="0" borderId="10" xfId="0" applyNumberFormat="1" applyFont="1" applyFill="1" applyBorder="1" applyAlignment="1">
      <alignment horizontal="center"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196" fontId="9" fillId="0" borderId="10" xfId="0" applyNumberFormat="1" applyFont="1" applyFill="1" applyBorder="1" applyAlignment="1">
      <alignment horizontal="center" vertical="center" wrapText="1"/>
    </xf>
    <xf numFmtId="196" fontId="64" fillId="0" borderId="10" xfId="0" applyNumberFormat="1" applyFont="1" applyFill="1" applyBorder="1" applyAlignment="1">
      <alignment horizontal="center" vertical="top" wrapText="1"/>
    </xf>
    <xf numFmtId="196" fontId="62" fillId="0" borderId="10" xfId="0" applyNumberFormat="1" applyFont="1" applyFill="1" applyBorder="1" applyAlignment="1">
      <alignment horizontal="center" vertical="center" wrapText="1"/>
    </xf>
    <xf numFmtId="196" fontId="67" fillId="0" borderId="10" xfId="0" applyNumberFormat="1" applyFont="1" applyFill="1" applyBorder="1" applyAlignment="1">
      <alignment horizontal="center" vertical="justify" wrapText="1"/>
    </xf>
    <xf numFmtId="196" fontId="67" fillId="0" borderId="10" xfId="0" applyNumberFormat="1" applyFont="1" applyFill="1" applyBorder="1" applyAlignment="1">
      <alignment horizontal="center" vertical="top"/>
    </xf>
    <xf numFmtId="196" fontId="14" fillId="0" borderId="10" xfId="0" applyNumberFormat="1" applyFont="1" applyFill="1" applyBorder="1" applyAlignment="1">
      <alignment horizontal="center" vertical="top" wrapText="1"/>
    </xf>
    <xf numFmtId="196" fontId="8" fillId="0" borderId="10" xfId="0" applyNumberFormat="1" applyFont="1" applyFill="1" applyBorder="1" applyAlignment="1">
      <alignment horizontal="center" vertical="top" wrapText="1"/>
    </xf>
    <xf numFmtId="196" fontId="62" fillId="0" borderId="10" xfId="0" applyNumberFormat="1" applyFont="1" applyFill="1" applyBorder="1" applyAlignment="1">
      <alignment horizontal="center" vertical="top" wrapText="1"/>
    </xf>
    <xf numFmtId="196" fontId="63" fillId="0" borderId="10" xfId="0" applyNumberFormat="1" applyFont="1" applyFill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196" fontId="13" fillId="0" borderId="10" xfId="0" applyNumberFormat="1" applyFont="1" applyFill="1" applyBorder="1" applyAlignment="1">
      <alignment horizontal="center" vertical="top" wrapText="1"/>
    </xf>
    <xf numFmtId="196" fontId="2" fillId="35" borderId="10" xfId="0" applyNumberFormat="1" applyFont="1" applyFill="1" applyBorder="1" applyAlignment="1">
      <alignment horizontal="center" vertical="top" wrapText="1"/>
    </xf>
    <xf numFmtId="196" fontId="9" fillId="35" borderId="10" xfId="0" applyNumberFormat="1" applyFont="1" applyFill="1" applyBorder="1" applyAlignment="1">
      <alignment horizontal="center" vertical="top" wrapText="1"/>
    </xf>
    <xf numFmtId="196" fontId="1" fillId="35" borderId="10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top" wrapText="1"/>
    </xf>
    <xf numFmtId="196" fontId="13" fillId="34" borderId="10" xfId="0" applyNumberFormat="1" applyFont="1" applyFill="1" applyBorder="1" applyAlignment="1">
      <alignment horizontal="center" vertical="top" wrapText="1"/>
    </xf>
    <xf numFmtId="196" fontId="2" fillId="35" borderId="10" xfId="0" applyNumberFormat="1" applyFont="1" applyFill="1" applyBorder="1" applyAlignment="1">
      <alignment horizontal="center" vertical="justify" wrapText="1"/>
    </xf>
    <xf numFmtId="196" fontId="1" fillId="35" borderId="10" xfId="0" applyNumberFormat="1" applyFont="1" applyFill="1" applyBorder="1" applyAlignment="1">
      <alignment horizontal="center" vertical="top" wrapText="1"/>
    </xf>
    <xf numFmtId="196" fontId="2" fillId="35" borderId="10" xfId="0" applyNumberFormat="1" applyFont="1" applyFill="1" applyBorder="1" applyAlignment="1">
      <alignment horizontal="center" vertical="top"/>
    </xf>
    <xf numFmtId="196" fontId="13" fillId="35" borderId="10" xfId="0" applyNumberFormat="1" applyFont="1" applyFill="1" applyBorder="1" applyAlignment="1">
      <alignment horizontal="center" vertical="top" wrapText="1"/>
    </xf>
    <xf numFmtId="196" fontId="8" fillId="35" borderId="10" xfId="0" applyNumberFormat="1" applyFont="1" applyFill="1" applyBorder="1" applyAlignment="1">
      <alignment horizontal="center" vertical="top" wrapText="1"/>
    </xf>
    <xf numFmtId="196" fontId="62" fillId="34" borderId="10" xfId="0" applyNumberFormat="1" applyFont="1" applyFill="1" applyBorder="1" applyAlignment="1">
      <alignment horizontal="center" vertical="top" wrapText="1"/>
    </xf>
    <xf numFmtId="196" fontId="63" fillId="34" borderId="10" xfId="0" applyNumberFormat="1" applyFont="1" applyFill="1" applyBorder="1" applyAlignment="1">
      <alignment horizontal="center" vertical="top" wrapText="1"/>
    </xf>
    <xf numFmtId="196" fontId="62" fillId="35" borderId="10" xfId="0" applyNumberFormat="1" applyFont="1" applyFill="1" applyBorder="1" applyAlignment="1">
      <alignment horizontal="center" vertical="center" wrapText="1"/>
    </xf>
    <xf numFmtId="196" fontId="67" fillId="35" borderId="10" xfId="0" applyNumberFormat="1" applyFont="1" applyFill="1" applyBorder="1" applyAlignment="1">
      <alignment horizontal="center" vertical="top" wrapText="1"/>
    </xf>
    <xf numFmtId="196" fontId="64" fillId="35" borderId="10" xfId="0" applyNumberFormat="1" applyFont="1" applyFill="1" applyBorder="1" applyAlignment="1">
      <alignment horizontal="center" vertical="top" wrapText="1"/>
    </xf>
    <xf numFmtId="196" fontId="62" fillId="35" borderId="10" xfId="0" applyNumberFormat="1" applyFont="1" applyFill="1" applyBorder="1" applyAlignment="1">
      <alignment horizontal="center" vertical="top" wrapText="1"/>
    </xf>
    <xf numFmtId="196" fontId="63" fillId="35" borderId="10" xfId="0" applyNumberFormat="1" applyFont="1" applyFill="1" applyBorder="1" applyAlignment="1">
      <alignment horizontal="center" vertical="top" wrapText="1"/>
    </xf>
    <xf numFmtId="196" fontId="63" fillId="35" borderId="10" xfId="0" applyNumberFormat="1" applyFont="1" applyFill="1" applyBorder="1" applyAlignment="1">
      <alignment horizontal="center" vertical="center" wrapText="1"/>
    </xf>
    <xf numFmtId="196" fontId="15" fillId="35" borderId="10" xfId="0" applyNumberFormat="1" applyFont="1" applyFill="1" applyBorder="1" applyAlignment="1">
      <alignment horizontal="center" vertical="top" wrapText="1"/>
    </xf>
    <xf numFmtId="196" fontId="14" fillId="35" borderId="10" xfId="0" applyNumberFormat="1" applyFont="1" applyFill="1" applyBorder="1" applyAlignment="1">
      <alignment horizontal="center" vertical="center" wrapText="1"/>
    </xf>
    <xf numFmtId="196" fontId="20" fillId="35" borderId="10" xfId="0" applyNumberFormat="1" applyFont="1" applyFill="1" applyBorder="1" applyAlignment="1">
      <alignment horizontal="center" vertical="top" wrapText="1"/>
    </xf>
    <xf numFmtId="196" fontId="1" fillId="0" borderId="0" xfId="0" applyNumberFormat="1" applyFont="1" applyAlignment="1">
      <alignment horizontal="center" wrapText="1"/>
    </xf>
    <xf numFmtId="196" fontId="0" fillId="0" borderId="0" xfId="0" applyNumberFormat="1" applyAlignment="1">
      <alignment horizontal="center"/>
    </xf>
    <xf numFmtId="0" fontId="18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196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4"/>
  <sheetViews>
    <sheetView tabSelected="1" view="pageBreakPreview" zoomScaleSheetLayoutView="100" workbookViewId="0" topLeftCell="A1">
      <selection activeCell="D5" sqref="D5:H5"/>
    </sheetView>
  </sheetViews>
  <sheetFormatPr defaultColWidth="9.00390625" defaultRowHeight="12.75"/>
  <cols>
    <col min="1" max="1" width="9.25390625" style="63" customWidth="1"/>
    <col min="2" max="2" width="42.75390625" style="0" customWidth="1"/>
    <col min="3" max="3" width="9.00390625" style="0" customWidth="1"/>
    <col min="4" max="4" width="9.875" style="0" customWidth="1"/>
    <col min="5" max="5" width="12.125" style="63" customWidth="1"/>
    <col min="6" max="6" width="8.125" style="0" customWidth="1"/>
    <col min="7" max="7" width="8.875" style="0" hidden="1" customWidth="1"/>
    <col min="8" max="8" width="14.25390625" style="231" customWidth="1"/>
    <col min="9" max="9" width="8.875" style="0" hidden="1" customWidth="1"/>
    <col min="10" max="10" width="5.125" style="0" hidden="1" customWidth="1"/>
  </cols>
  <sheetData>
    <row r="1" spans="1:8" ht="15" customHeight="1">
      <c r="A1" s="65"/>
      <c r="B1" s="65"/>
      <c r="C1" s="65"/>
      <c r="D1" s="65"/>
      <c r="E1" s="68"/>
      <c r="F1" s="241" t="s">
        <v>290</v>
      </c>
      <c r="G1" s="241"/>
      <c r="H1" s="242"/>
    </row>
    <row r="2" spans="1:8" ht="15" customHeight="1">
      <c r="A2" s="65"/>
      <c r="B2" s="65"/>
      <c r="C2" s="243" t="s">
        <v>94</v>
      </c>
      <c r="D2" s="238"/>
      <c r="E2" s="238"/>
      <c r="F2" s="238"/>
      <c r="G2" s="238"/>
      <c r="H2" s="238"/>
    </row>
    <row r="3" spans="1:8" ht="25.5" customHeight="1">
      <c r="A3" s="65"/>
      <c r="B3" s="65"/>
      <c r="C3" s="241" t="s">
        <v>111</v>
      </c>
      <c r="D3" s="243"/>
      <c r="E3" s="243"/>
      <c r="F3" s="243"/>
      <c r="G3" s="243"/>
      <c r="H3" s="243"/>
    </row>
    <row r="4" spans="1:8" ht="12" customHeight="1">
      <c r="A4" s="65"/>
      <c r="B4" s="65"/>
      <c r="C4" s="65"/>
      <c r="D4" s="244" t="s">
        <v>61</v>
      </c>
      <c r="E4" s="238"/>
      <c r="F4" s="238"/>
      <c r="G4" s="238"/>
      <c r="H4" s="238"/>
    </row>
    <row r="5" spans="1:8" ht="12.75" customHeight="1">
      <c r="A5" s="65"/>
      <c r="B5" s="65"/>
      <c r="C5" s="66"/>
      <c r="D5" s="244" t="s">
        <v>416</v>
      </c>
      <c r="E5" s="241"/>
      <c r="F5" s="241"/>
      <c r="G5" s="241"/>
      <c r="H5" s="241"/>
    </row>
    <row r="6" spans="1:8" ht="12.75">
      <c r="A6" s="65"/>
      <c r="B6" s="65"/>
      <c r="C6" s="66"/>
      <c r="D6" s="65"/>
      <c r="E6" s="69"/>
      <c r="F6" s="66"/>
      <c r="G6" s="66"/>
      <c r="H6" s="190"/>
    </row>
    <row r="7" spans="1:8" ht="12.75">
      <c r="A7" s="65"/>
      <c r="B7" s="65"/>
      <c r="C7" s="66"/>
      <c r="D7" s="65"/>
      <c r="E7" s="69"/>
      <c r="F7" s="66"/>
      <c r="G7" s="66"/>
      <c r="H7" s="190"/>
    </row>
    <row r="8" spans="1:9" ht="12.75">
      <c r="A8" s="65"/>
      <c r="B8" s="240" t="s">
        <v>329</v>
      </c>
      <c r="C8" s="240"/>
      <c r="D8" s="240"/>
      <c r="E8" s="240"/>
      <c r="F8" s="240"/>
      <c r="G8" s="240"/>
      <c r="H8" s="240"/>
      <c r="I8" s="9"/>
    </row>
    <row r="9" spans="1:9" ht="12.75">
      <c r="A9" s="65"/>
      <c r="B9" s="240"/>
      <c r="C9" s="240"/>
      <c r="D9" s="240"/>
      <c r="E9" s="240"/>
      <c r="F9" s="240"/>
      <c r="G9" s="240"/>
      <c r="H9" s="240"/>
      <c r="I9" s="9"/>
    </row>
    <row r="10" spans="1:8" ht="12" customHeight="1">
      <c r="A10" s="65"/>
      <c r="B10" s="237" t="s">
        <v>407</v>
      </c>
      <c r="C10" s="238"/>
      <c r="D10" s="238"/>
      <c r="E10" s="238"/>
      <c r="F10" s="238"/>
      <c r="G10" s="238"/>
      <c r="H10" s="238"/>
    </row>
    <row r="11" spans="1:8" ht="12.75">
      <c r="A11" s="65"/>
      <c r="B11" s="65"/>
      <c r="C11" s="66"/>
      <c r="D11" s="65"/>
      <c r="E11" s="69"/>
      <c r="F11" s="66"/>
      <c r="G11" s="66"/>
      <c r="H11" s="190"/>
    </row>
    <row r="12" spans="1:8" ht="15.75" customHeight="1">
      <c r="A12" s="235" t="s">
        <v>142</v>
      </c>
      <c r="B12" s="235" t="s">
        <v>0</v>
      </c>
      <c r="C12" s="235" t="s">
        <v>60</v>
      </c>
      <c r="D12" s="235" t="s">
        <v>1</v>
      </c>
      <c r="E12" s="235" t="s">
        <v>2</v>
      </c>
      <c r="F12" s="235" t="s">
        <v>3</v>
      </c>
      <c r="G12" s="235" t="s">
        <v>4</v>
      </c>
      <c r="H12" s="239" t="s">
        <v>408</v>
      </c>
    </row>
    <row r="13" spans="1:8" ht="12.75">
      <c r="A13" s="236"/>
      <c r="B13" s="235"/>
      <c r="C13" s="235"/>
      <c r="D13" s="235"/>
      <c r="E13" s="235"/>
      <c r="F13" s="235"/>
      <c r="G13" s="235"/>
      <c r="H13" s="239"/>
    </row>
    <row r="14" spans="1:8" ht="12.75">
      <c r="A14" s="236"/>
      <c r="B14" s="235"/>
      <c r="C14" s="235"/>
      <c r="D14" s="235"/>
      <c r="E14" s="235"/>
      <c r="F14" s="235"/>
      <c r="G14" s="235"/>
      <c r="H14" s="239"/>
    </row>
    <row r="15" spans="1:8" ht="12" customHeight="1">
      <c r="A15" s="236"/>
      <c r="B15" s="235"/>
      <c r="C15" s="235"/>
      <c r="D15" s="235"/>
      <c r="E15" s="235"/>
      <c r="F15" s="235"/>
      <c r="G15" s="235"/>
      <c r="H15" s="239"/>
    </row>
    <row r="16" spans="1:8" ht="12" customHeight="1">
      <c r="A16" s="236"/>
      <c r="B16" s="235"/>
      <c r="C16" s="235"/>
      <c r="D16" s="235"/>
      <c r="E16" s="235"/>
      <c r="F16" s="235"/>
      <c r="G16" s="235"/>
      <c r="H16" s="239"/>
    </row>
    <row r="17" spans="1:8" s="9" customFormat="1" ht="12.75">
      <c r="A17" s="2">
        <v>1</v>
      </c>
      <c r="B17" s="36">
        <v>2</v>
      </c>
      <c r="C17" s="2">
        <v>3</v>
      </c>
      <c r="D17" s="2">
        <v>4</v>
      </c>
      <c r="E17" s="2">
        <v>5</v>
      </c>
      <c r="F17" s="2">
        <v>6</v>
      </c>
      <c r="G17" s="2">
        <v>6</v>
      </c>
      <c r="H17" s="191">
        <v>7</v>
      </c>
    </row>
    <row r="18" spans="1:8" s="9" customFormat="1" ht="55.5" customHeight="1">
      <c r="A18" s="2" t="s">
        <v>42</v>
      </c>
      <c r="B18" s="124" t="s">
        <v>119</v>
      </c>
      <c r="C18" s="11" t="s">
        <v>120</v>
      </c>
      <c r="D18" s="2"/>
      <c r="E18" s="2"/>
      <c r="F18" s="2"/>
      <c r="G18" s="2"/>
      <c r="H18" s="192">
        <v>7745.7</v>
      </c>
    </row>
    <row r="19" spans="1:8" s="9" customFormat="1" ht="26.25" customHeight="1">
      <c r="A19" s="2" t="s">
        <v>143</v>
      </c>
      <c r="B19" s="125" t="s">
        <v>5</v>
      </c>
      <c r="C19" s="11" t="s">
        <v>120</v>
      </c>
      <c r="D19" s="126">
        <v>100</v>
      </c>
      <c r="E19" s="2"/>
      <c r="F19" s="2"/>
      <c r="G19" s="2"/>
      <c r="H19" s="193">
        <v>7745.7</v>
      </c>
    </row>
    <row r="20" spans="1:8" s="9" customFormat="1" ht="55.5" customHeight="1">
      <c r="A20" s="2" t="s">
        <v>144</v>
      </c>
      <c r="B20" s="4" t="s">
        <v>95</v>
      </c>
      <c r="C20" s="6" t="s">
        <v>120</v>
      </c>
      <c r="D20" s="7">
        <v>102</v>
      </c>
      <c r="E20" s="6"/>
      <c r="F20" s="6"/>
      <c r="G20" s="6"/>
      <c r="H20" s="194">
        <f>H21</f>
        <v>1327.9</v>
      </c>
    </row>
    <row r="21" spans="1:8" s="9" customFormat="1" ht="21" customHeight="1">
      <c r="A21" s="2" t="s">
        <v>145</v>
      </c>
      <c r="B21" s="3" t="s">
        <v>72</v>
      </c>
      <c r="C21" s="11" t="s">
        <v>120</v>
      </c>
      <c r="D21" s="10">
        <v>102</v>
      </c>
      <c r="E21" s="11" t="s">
        <v>334</v>
      </c>
      <c r="F21" s="11"/>
      <c r="G21" s="11"/>
      <c r="H21" s="195">
        <f>H23</f>
        <v>1327.9</v>
      </c>
    </row>
    <row r="22" spans="1:8" s="9" customFormat="1" ht="76.5" customHeight="1">
      <c r="A22" s="2" t="s">
        <v>146</v>
      </c>
      <c r="B22" s="25" t="s">
        <v>299</v>
      </c>
      <c r="C22" s="11" t="s">
        <v>120</v>
      </c>
      <c r="D22" s="10">
        <v>102</v>
      </c>
      <c r="E22" s="11" t="s">
        <v>334</v>
      </c>
      <c r="F22" s="11" t="s">
        <v>247</v>
      </c>
      <c r="G22" s="11"/>
      <c r="H22" s="195">
        <f>H23</f>
        <v>1327.9</v>
      </c>
    </row>
    <row r="23" spans="1:8" s="9" customFormat="1" ht="27" customHeight="1">
      <c r="A23" s="2" t="s">
        <v>258</v>
      </c>
      <c r="B23" s="24" t="s">
        <v>248</v>
      </c>
      <c r="C23" s="14" t="s">
        <v>120</v>
      </c>
      <c r="D23" s="13">
        <v>102</v>
      </c>
      <c r="E23" s="11" t="s">
        <v>334</v>
      </c>
      <c r="F23" s="14" t="s">
        <v>249</v>
      </c>
      <c r="G23" s="14"/>
      <c r="H23" s="196">
        <v>1327.9</v>
      </c>
    </row>
    <row r="24" spans="1:8" s="9" customFormat="1" ht="69" customHeight="1">
      <c r="A24" s="2" t="s">
        <v>147</v>
      </c>
      <c r="B24" s="127" t="s">
        <v>136</v>
      </c>
      <c r="C24" s="6" t="s">
        <v>120</v>
      </c>
      <c r="D24" s="7">
        <v>103</v>
      </c>
      <c r="E24" s="127"/>
      <c r="F24" s="128"/>
      <c r="G24" s="127"/>
      <c r="H24" s="194">
        <v>6417.8</v>
      </c>
    </row>
    <row r="25" spans="1:8" s="9" customFormat="1" ht="33" customHeight="1">
      <c r="A25" s="2" t="s">
        <v>149</v>
      </c>
      <c r="B25" s="8" t="s">
        <v>97</v>
      </c>
      <c r="C25" s="11">
        <v>952</v>
      </c>
      <c r="D25" s="10">
        <v>103</v>
      </c>
      <c r="E25" s="5" t="s">
        <v>335</v>
      </c>
      <c r="F25" s="20"/>
      <c r="G25" s="8"/>
      <c r="H25" s="197">
        <v>4995.2</v>
      </c>
    </row>
    <row r="26" spans="1:8" s="9" customFormat="1" ht="75.75" customHeight="1">
      <c r="A26" s="2" t="s">
        <v>148</v>
      </c>
      <c r="B26" s="8" t="s">
        <v>299</v>
      </c>
      <c r="C26" s="11">
        <v>952</v>
      </c>
      <c r="D26" s="10">
        <v>103</v>
      </c>
      <c r="E26" s="5" t="s">
        <v>335</v>
      </c>
      <c r="F26" s="11" t="s">
        <v>247</v>
      </c>
      <c r="G26" s="8"/>
      <c r="H26" s="195">
        <v>2647</v>
      </c>
    </row>
    <row r="27" spans="1:8" s="9" customFormat="1" ht="30.75" customHeight="1">
      <c r="A27" s="2" t="s">
        <v>259</v>
      </c>
      <c r="B27" s="15" t="s">
        <v>248</v>
      </c>
      <c r="C27" s="14">
        <v>952</v>
      </c>
      <c r="D27" s="13">
        <v>103</v>
      </c>
      <c r="E27" s="16" t="s">
        <v>335</v>
      </c>
      <c r="F27" s="14" t="s">
        <v>249</v>
      </c>
      <c r="G27" s="15"/>
      <c r="H27" s="196">
        <v>2647</v>
      </c>
    </row>
    <row r="28" spans="1:8" s="9" customFormat="1" ht="32.25" customHeight="1">
      <c r="A28" s="2" t="s">
        <v>359</v>
      </c>
      <c r="B28" s="8" t="s">
        <v>251</v>
      </c>
      <c r="C28" s="11">
        <v>952</v>
      </c>
      <c r="D28" s="10">
        <v>103</v>
      </c>
      <c r="E28" s="5" t="s">
        <v>335</v>
      </c>
      <c r="F28" s="11" t="s">
        <v>250</v>
      </c>
      <c r="G28" s="8"/>
      <c r="H28" s="195">
        <f>H29</f>
        <v>1483.7</v>
      </c>
    </row>
    <row r="29" spans="1:8" s="9" customFormat="1" ht="47.25" customHeight="1">
      <c r="A29" s="2" t="s">
        <v>360</v>
      </c>
      <c r="B29" s="15" t="s">
        <v>254</v>
      </c>
      <c r="C29" s="14">
        <v>952</v>
      </c>
      <c r="D29" s="13">
        <v>103</v>
      </c>
      <c r="E29" s="16" t="s">
        <v>335</v>
      </c>
      <c r="F29" s="14" t="s">
        <v>133</v>
      </c>
      <c r="G29" s="15"/>
      <c r="H29" s="196">
        <v>1483.7</v>
      </c>
    </row>
    <row r="30" spans="1:8" s="9" customFormat="1" ht="25.5" customHeight="1">
      <c r="A30" s="2" t="s">
        <v>361</v>
      </c>
      <c r="B30" s="8" t="s">
        <v>253</v>
      </c>
      <c r="C30" s="11">
        <v>952</v>
      </c>
      <c r="D30" s="10">
        <v>103</v>
      </c>
      <c r="E30" s="5" t="s">
        <v>335</v>
      </c>
      <c r="F30" s="11" t="s">
        <v>252</v>
      </c>
      <c r="G30" s="8"/>
      <c r="H30" s="195">
        <f>H32</f>
        <v>99</v>
      </c>
    </row>
    <row r="31" spans="1:8" s="9" customFormat="1" ht="25.5" customHeight="1">
      <c r="A31" s="2" t="s">
        <v>414</v>
      </c>
      <c r="B31" s="8" t="s">
        <v>253</v>
      </c>
      <c r="C31" s="11" t="s">
        <v>120</v>
      </c>
      <c r="D31" s="10">
        <v>103</v>
      </c>
      <c r="E31" s="11" t="s">
        <v>335</v>
      </c>
      <c r="F31" s="11" t="s">
        <v>410</v>
      </c>
      <c r="G31" s="8"/>
      <c r="H31" s="195">
        <v>765.5</v>
      </c>
    </row>
    <row r="32" spans="1:8" s="9" customFormat="1" ht="23.25" customHeight="1">
      <c r="A32" s="2" t="s">
        <v>362</v>
      </c>
      <c r="B32" s="15" t="s">
        <v>134</v>
      </c>
      <c r="C32" s="14">
        <v>952</v>
      </c>
      <c r="D32" s="13">
        <v>103</v>
      </c>
      <c r="E32" s="14" t="s">
        <v>335</v>
      </c>
      <c r="F32" s="14" t="s">
        <v>135</v>
      </c>
      <c r="G32" s="15"/>
      <c r="H32" s="196">
        <v>99</v>
      </c>
    </row>
    <row r="33" spans="1:8" s="9" customFormat="1" ht="23.25" customHeight="1">
      <c r="A33" s="2" t="s">
        <v>415</v>
      </c>
      <c r="B33" s="15" t="s">
        <v>134</v>
      </c>
      <c r="C33" s="14" t="s">
        <v>120</v>
      </c>
      <c r="D33" s="13">
        <v>103</v>
      </c>
      <c r="E33" s="14" t="s">
        <v>335</v>
      </c>
      <c r="F33" s="14" t="s">
        <v>409</v>
      </c>
      <c r="G33" s="15"/>
      <c r="H33" s="196">
        <v>765.5</v>
      </c>
    </row>
    <row r="34" spans="1:8" s="9" customFormat="1" ht="26.25" customHeight="1">
      <c r="A34" s="2" t="s">
        <v>150</v>
      </c>
      <c r="B34" s="3" t="s">
        <v>244</v>
      </c>
      <c r="C34" s="11" t="s">
        <v>120</v>
      </c>
      <c r="D34" s="10">
        <v>103</v>
      </c>
      <c r="E34" s="11" t="s">
        <v>347</v>
      </c>
      <c r="F34" s="11"/>
      <c r="G34" s="5"/>
      <c r="H34" s="195">
        <f>H36</f>
        <v>1118</v>
      </c>
    </row>
    <row r="35" spans="1:8" s="9" customFormat="1" ht="76.5" customHeight="1">
      <c r="A35" s="2" t="s">
        <v>151</v>
      </c>
      <c r="B35" s="25" t="s">
        <v>299</v>
      </c>
      <c r="C35" s="11" t="s">
        <v>120</v>
      </c>
      <c r="D35" s="10">
        <v>103</v>
      </c>
      <c r="E35" s="11" t="s">
        <v>347</v>
      </c>
      <c r="F35" s="11" t="s">
        <v>247</v>
      </c>
      <c r="G35" s="5"/>
      <c r="H35" s="195">
        <f>H36</f>
        <v>1118</v>
      </c>
    </row>
    <row r="36" spans="1:8" s="9" customFormat="1" ht="27" customHeight="1">
      <c r="A36" s="2" t="s">
        <v>260</v>
      </c>
      <c r="B36" s="24" t="s">
        <v>248</v>
      </c>
      <c r="C36" s="16">
        <v>952</v>
      </c>
      <c r="D36" s="13">
        <v>103</v>
      </c>
      <c r="E36" s="14" t="s">
        <v>347</v>
      </c>
      <c r="F36" s="14" t="s">
        <v>249</v>
      </c>
      <c r="G36" s="16"/>
      <c r="H36" s="196">
        <v>1118</v>
      </c>
    </row>
    <row r="37" spans="1:8" s="9" customFormat="1" ht="26.25" customHeight="1">
      <c r="A37" s="2" t="s">
        <v>152</v>
      </c>
      <c r="B37" s="3" t="s">
        <v>245</v>
      </c>
      <c r="C37" s="5">
        <v>952</v>
      </c>
      <c r="D37" s="10">
        <v>103</v>
      </c>
      <c r="E37" s="11" t="s">
        <v>348</v>
      </c>
      <c r="F37" s="20"/>
      <c r="G37" s="8"/>
      <c r="H37" s="197">
        <f>H39</f>
        <v>304.6</v>
      </c>
    </row>
    <row r="38" spans="1:8" s="9" customFormat="1" ht="66.75" customHeight="1">
      <c r="A38" s="2" t="s">
        <v>153</v>
      </c>
      <c r="B38" s="25" t="s">
        <v>299</v>
      </c>
      <c r="C38" s="5">
        <v>952</v>
      </c>
      <c r="D38" s="10">
        <v>103</v>
      </c>
      <c r="E38" s="11" t="s">
        <v>348</v>
      </c>
      <c r="F38" s="11" t="s">
        <v>247</v>
      </c>
      <c r="G38" s="8"/>
      <c r="H38" s="197">
        <f>H39</f>
        <v>304.6</v>
      </c>
    </row>
    <row r="39" spans="1:8" s="9" customFormat="1" ht="31.5" customHeight="1">
      <c r="A39" s="2" t="s">
        <v>261</v>
      </c>
      <c r="B39" s="24" t="s">
        <v>248</v>
      </c>
      <c r="C39" s="16">
        <v>952</v>
      </c>
      <c r="D39" s="13">
        <v>103</v>
      </c>
      <c r="E39" s="14" t="s">
        <v>348</v>
      </c>
      <c r="F39" s="14" t="s">
        <v>249</v>
      </c>
      <c r="G39" s="15"/>
      <c r="H39" s="198">
        <v>304.6</v>
      </c>
    </row>
    <row r="40" spans="1:8" s="9" customFormat="1" ht="27.75" customHeight="1" hidden="1">
      <c r="A40" s="64" t="s">
        <v>240</v>
      </c>
      <c r="B40" s="86" t="s">
        <v>219</v>
      </c>
      <c r="C40" s="89">
        <v>952</v>
      </c>
      <c r="D40" s="87">
        <v>103</v>
      </c>
      <c r="E40" s="71" t="s">
        <v>222</v>
      </c>
      <c r="F40" s="71" t="s">
        <v>220</v>
      </c>
      <c r="G40" s="89"/>
      <c r="H40" s="199"/>
    </row>
    <row r="41" spans="1:8" s="9" customFormat="1" ht="15.75" customHeight="1" hidden="1">
      <c r="A41" s="64" t="s">
        <v>241</v>
      </c>
      <c r="B41" s="86" t="s">
        <v>216</v>
      </c>
      <c r="C41" s="89">
        <v>952</v>
      </c>
      <c r="D41" s="87">
        <v>103</v>
      </c>
      <c r="E41" s="71" t="s">
        <v>222</v>
      </c>
      <c r="F41" s="71" t="s">
        <v>215</v>
      </c>
      <c r="G41" s="89"/>
      <c r="H41" s="199"/>
    </row>
    <row r="42" spans="1:8" s="22" customFormat="1" ht="17.25" customHeight="1" hidden="1">
      <c r="A42" s="64" t="s">
        <v>154</v>
      </c>
      <c r="B42" s="90" t="s">
        <v>19</v>
      </c>
      <c r="C42" s="91">
        <v>952</v>
      </c>
      <c r="D42" s="92">
        <v>113</v>
      </c>
      <c r="E42" s="72"/>
      <c r="F42" s="72"/>
      <c r="G42" s="93"/>
      <c r="H42" s="200">
        <f>H43+H46</f>
        <v>0</v>
      </c>
    </row>
    <row r="43" spans="1:8" s="9" customFormat="1" ht="47.25" customHeight="1" hidden="1">
      <c r="A43" s="64" t="s">
        <v>155</v>
      </c>
      <c r="B43" s="94" t="s">
        <v>105</v>
      </c>
      <c r="C43" s="88">
        <v>952</v>
      </c>
      <c r="D43" s="95">
        <v>113</v>
      </c>
      <c r="E43" s="73" t="s">
        <v>223</v>
      </c>
      <c r="F43" s="73"/>
      <c r="G43" s="84"/>
      <c r="H43" s="201">
        <f>H45</f>
        <v>0</v>
      </c>
    </row>
    <row r="44" spans="1:8" s="9" customFormat="1" ht="23.25" customHeight="1" hidden="1">
      <c r="A44" s="64"/>
      <c r="B44" s="85" t="s">
        <v>251</v>
      </c>
      <c r="C44" s="88">
        <v>952</v>
      </c>
      <c r="D44" s="95">
        <v>113</v>
      </c>
      <c r="E44" s="73" t="s">
        <v>223</v>
      </c>
      <c r="F44" s="73" t="s">
        <v>250</v>
      </c>
      <c r="G44" s="84"/>
      <c r="H44" s="201">
        <f>H45</f>
        <v>0</v>
      </c>
    </row>
    <row r="45" spans="1:8" s="22" customFormat="1" ht="30" customHeight="1" hidden="1">
      <c r="A45" s="64" t="s">
        <v>156</v>
      </c>
      <c r="B45" s="86" t="s">
        <v>132</v>
      </c>
      <c r="C45" s="89">
        <v>952</v>
      </c>
      <c r="D45" s="96">
        <v>113</v>
      </c>
      <c r="E45" s="74" t="s">
        <v>223</v>
      </c>
      <c r="F45" s="74" t="s">
        <v>133</v>
      </c>
      <c r="G45" s="97"/>
      <c r="H45" s="199"/>
    </row>
    <row r="46" spans="1:8" s="22" customFormat="1" ht="41.25" customHeight="1" hidden="1">
      <c r="A46" s="64" t="s">
        <v>157</v>
      </c>
      <c r="B46" s="94" t="s">
        <v>41</v>
      </c>
      <c r="C46" s="88">
        <v>952</v>
      </c>
      <c r="D46" s="95">
        <v>113</v>
      </c>
      <c r="E46" s="73" t="s">
        <v>224</v>
      </c>
      <c r="F46" s="73"/>
      <c r="G46" s="98"/>
      <c r="H46" s="202">
        <f>H47</f>
        <v>0</v>
      </c>
    </row>
    <row r="47" spans="1:8" s="22" customFormat="1" ht="18.75" customHeight="1" hidden="1">
      <c r="A47" s="64" t="s">
        <v>158</v>
      </c>
      <c r="B47" s="86" t="s">
        <v>216</v>
      </c>
      <c r="C47" s="89">
        <v>952</v>
      </c>
      <c r="D47" s="96">
        <v>113</v>
      </c>
      <c r="E47" s="74" t="s">
        <v>224</v>
      </c>
      <c r="F47" s="74" t="s">
        <v>215</v>
      </c>
      <c r="G47" s="97"/>
      <c r="H47" s="199"/>
    </row>
    <row r="48" spans="1:8" s="9" customFormat="1" ht="51">
      <c r="A48" s="2">
        <v>2</v>
      </c>
      <c r="B48" s="124" t="s">
        <v>112</v>
      </c>
      <c r="C48" s="6" t="s">
        <v>62</v>
      </c>
      <c r="D48" s="127"/>
      <c r="E48" s="128"/>
      <c r="F48" s="127"/>
      <c r="G48" s="127"/>
      <c r="H48" s="203">
        <v>97985.9</v>
      </c>
    </row>
    <row r="49" spans="1:8" ht="28.5" customHeight="1">
      <c r="A49" s="2" t="s">
        <v>56</v>
      </c>
      <c r="B49" s="125" t="s">
        <v>5</v>
      </c>
      <c r="C49" s="11" t="s">
        <v>62</v>
      </c>
      <c r="D49" s="126">
        <v>100</v>
      </c>
      <c r="E49" s="6"/>
      <c r="F49" s="6"/>
      <c r="G49" s="6"/>
      <c r="H49" s="204">
        <f>H70+H112+H118</f>
        <v>26018</v>
      </c>
    </row>
    <row r="50" spans="1:8" s="17" customFormat="1" ht="16.5" customHeight="1" hidden="1">
      <c r="A50" s="183"/>
      <c r="B50" s="4" t="s">
        <v>14</v>
      </c>
      <c r="C50" s="123"/>
      <c r="D50" s="7">
        <v>103</v>
      </c>
      <c r="E50" s="6" t="s">
        <v>96</v>
      </c>
      <c r="F50" s="6" t="s">
        <v>71</v>
      </c>
      <c r="G50" s="123">
        <v>200</v>
      </c>
      <c r="H50" s="205">
        <f>H51</f>
        <v>768.3</v>
      </c>
    </row>
    <row r="51" spans="1:8" s="17" customFormat="1" ht="18" customHeight="1" hidden="1">
      <c r="A51" s="183"/>
      <c r="B51" s="4" t="s">
        <v>8</v>
      </c>
      <c r="C51" s="123"/>
      <c r="D51" s="7">
        <v>103</v>
      </c>
      <c r="E51" s="6" t="s">
        <v>96</v>
      </c>
      <c r="F51" s="6" t="s">
        <v>71</v>
      </c>
      <c r="G51" s="123">
        <v>210</v>
      </c>
      <c r="H51" s="205">
        <f>H52+H54+H53</f>
        <v>768.3</v>
      </c>
    </row>
    <row r="52" spans="1:8" s="17" customFormat="1" ht="19.5" customHeight="1" hidden="1">
      <c r="A52" s="183"/>
      <c r="B52" s="150" t="s">
        <v>6</v>
      </c>
      <c r="C52" s="151"/>
      <c r="D52" s="152">
        <v>103</v>
      </c>
      <c r="E52" s="153" t="s">
        <v>96</v>
      </c>
      <c r="F52" s="153" t="s">
        <v>71</v>
      </c>
      <c r="G52" s="153" t="s">
        <v>7</v>
      </c>
      <c r="H52" s="206">
        <v>572.5</v>
      </c>
    </row>
    <row r="53" spans="1:8" s="17" customFormat="1" ht="20.25" customHeight="1" hidden="1">
      <c r="A53" s="183"/>
      <c r="B53" s="150" t="s">
        <v>38</v>
      </c>
      <c r="C53" s="151"/>
      <c r="D53" s="152">
        <v>103</v>
      </c>
      <c r="E53" s="153" t="s">
        <v>73</v>
      </c>
      <c r="F53" s="153" t="s">
        <v>71</v>
      </c>
      <c r="G53" s="153" t="s">
        <v>39</v>
      </c>
      <c r="H53" s="206">
        <v>0</v>
      </c>
    </row>
    <row r="54" spans="1:8" s="17" customFormat="1" ht="18.75" customHeight="1" hidden="1">
      <c r="A54" s="183"/>
      <c r="B54" s="150" t="s">
        <v>9</v>
      </c>
      <c r="C54" s="151"/>
      <c r="D54" s="152">
        <v>103</v>
      </c>
      <c r="E54" s="153" t="s">
        <v>96</v>
      </c>
      <c r="F54" s="153" t="s">
        <v>71</v>
      </c>
      <c r="G54" s="151">
        <v>213</v>
      </c>
      <c r="H54" s="206">
        <v>195.8</v>
      </c>
    </row>
    <row r="55" spans="1:8" ht="18" customHeight="1" hidden="1">
      <c r="A55" s="183" t="s">
        <v>43</v>
      </c>
      <c r="B55" s="4" t="s">
        <v>14</v>
      </c>
      <c r="C55" s="123"/>
      <c r="D55" s="7">
        <v>103</v>
      </c>
      <c r="E55" s="6" t="s">
        <v>73</v>
      </c>
      <c r="F55" s="14" t="s">
        <v>71</v>
      </c>
      <c r="G55" s="123">
        <v>200</v>
      </c>
      <c r="H55" s="205">
        <f>H56+H59+H64+H65</f>
        <v>5533.7</v>
      </c>
    </row>
    <row r="56" spans="1:8" ht="15.75" customHeight="1" hidden="1">
      <c r="A56" s="184" t="s">
        <v>44</v>
      </c>
      <c r="B56" s="4" t="s">
        <v>8</v>
      </c>
      <c r="C56" s="123"/>
      <c r="D56" s="7">
        <v>103</v>
      </c>
      <c r="E56" s="6" t="s">
        <v>73</v>
      </c>
      <c r="F56" s="6" t="s">
        <v>71</v>
      </c>
      <c r="G56" s="123">
        <v>210</v>
      </c>
      <c r="H56" s="205">
        <f>H57+H58</f>
        <v>4510.3</v>
      </c>
    </row>
    <row r="57" spans="1:8" s="12" customFormat="1" ht="16.5" customHeight="1" hidden="1">
      <c r="A57" s="185" t="s">
        <v>45</v>
      </c>
      <c r="B57" s="150" t="s">
        <v>6</v>
      </c>
      <c r="C57" s="151"/>
      <c r="D57" s="152">
        <v>103</v>
      </c>
      <c r="E57" s="153" t="s">
        <v>73</v>
      </c>
      <c r="F57" s="153" t="s">
        <v>71</v>
      </c>
      <c r="G57" s="151">
        <v>211</v>
      </c>
      <c r="H57" s="206">
        <v>3360.9</v>
      </c>
    </row>
    <row r="58" spans="1:8" s="12" customFormat="1" ht="16.5" customHeight="1" hidden="1">
      <c r="A58" s="186" t="s">
        <v>46</v>
      </c>
      <c r="B58" s="150" t="s">
        <v>9</v>
      </c>
      <c r="C58" s="151"/>
      <c r="D58" s="152">
        <v>103</v>
      </c>
      <c r="E58" s="153" t="s">
        <v>73</v>
      </c>
      <c r="F58" s="153" t="s">
        <v>71</v>
      </c>
      <c r="G58" s="151">
        <v>213</v>
      </c>
      <c r="H58" s="206">
        <v>1149.4</v>
      </c>
    </row>
    <row r="59" spans="1:8" ht="16.5" customHeight="1" hidden="1">
      <c r="A59" s="169" t="s">
        <v>47</v>
      </c>
      <c r="B59" s="4" t="s">
        <v>10</v>
      </c>
      <c r="C59" s="123"/>
      <c r="D59" s="7">
        <v>103</v>
      </c>
      <c r="E59" s="6" t="s">
        <v>73</v>
      </c>
      <c r="F59" s="6" t="s">
        <v>71</v>
      </c>
      <c r="G59" s="123">
        <v>220</v>
      </c>
      <c r="H59" s="205">
        <f>H60+H62+H63+H61</f>
        <v>1019.3999999999999</v>
      </c>
    </row>
    <row r="60" spans="1:8" s="12" customFormat="1" ht="16.5" customHeight="1" hidden="1">
      <c r="A60" s="186" t="s">
        <v>48</v>
      </c>
      <c r="B60" s="150" t="s">
        <v>11</v>
      </c>
      <c r="C60" s="151"/>
      <c r="D60" s="152">
        <v>103</v>
      </c>
      <c r="E60" s="153" t="s">
        <v>73</v>
      </c>
      <c r="F60" s="153" t="s">
        <v>71</v>
      </c>
      <c r="G60" s="151">
        <v>221</v>
      </c>
      <c r="H60" s="206">
        <v>116.9</v>
      </c>
    </row>
    <row r="61" spans="1:8" s="12" customFormat="1" ht="16.5" customHeight="1" hidden="1">
      <c r="A61" s="186" t="s">
        <v>49</v>
      </c>
      <c r="B61" s="150" t="s">
        <v>30</v>
      </c>
      <c r="C61" s="151"/>
      <c r="D61" s="152">
        <v>103</v>
      </c>
      <c r="E61" s="153" t="s">
        <v>73</v>
      </c>
      <c r="F61" s="153" t="s">
        <v>71</v>
      </c>
      <c r="G61" s="151">
        <v>223</v>
      </c>
      <c r="H61" s="206">
        <v>440.3</v>
      </c>
    </row>
    <row r="62" spans="1:8" s="12" customFormat="1" ht="16.5" customHeight="1" hidden="1">
      <c r="A62" s="186" t="s">
        <v>50</v>
      </c>
      <c r="B62" s="150" t="s">
        <v>12</v>
      </c>
      <c r="C62" s="151"/>
      <c r="D62" s="152">
        <v>103</v>
      </c>
      <c r="E62" s="153" t="s">
        <v>73</v>
      </c>
      <c r="F62" s="153" t="s">
        <v>71</v>
      </c>
      <c r="G62" s="151">
        <v>225</v>
      </c>
      <c r="H62" s="206">
        <v>315.9</v>
      </c>
    </row>
    <row r="63" spans="1:8" s="12" customFormat="1" ht="16.5" customHeight="1" hidden="1">
      <c r="A63" s="187" t="s">
        <v>51</v>
      </c>
      <c r="B63" s="150" t="s">
        <v>13</v>
      </c>
      <c r="C63" s="151"/>
      <c r="D63" s="152">
        <v>103</v>
      </c>
      <c r="E63" s="153" t="s">
        <v>73</v>
      </c>
      <c r="F63" s="153" t="s">
        <v>71</v>
      </c>
      <c r="G63" s="151">
        <v>226</v>
      </c>
      <c r="H63" s="206">
        <v>146.3</v>
      </c>
    </row>
    <row r="64" spans="1:8" s="12" customFormat="1" ht="17.25" customHeight="1" hidden="1">
      <c r="A64" s="187" t="s">
        <v>52</v>
      </c>
      <c r="B64" s="150" t="s">
        <v>15</v>
      </c>
      <c r="C64" s="151"/>
      <c r="D64" s="152">
        <v>103</v>
      </c>
      <c r="E64" s="153" t="s">
        <v>73</v>
      </c>
      <c r="F64" s="153" t="s">
        <v>71</v>
      </c>
      <c r="G64" s="151">
        <v>290</v>
      </c>
      <c r="H64" s="206">
        <v>4</v>
      </c>
    </row>
    <row r="65" spans="1:8" s="19" customFormat="1" ht="17.25" customHeight="1" hidden="1">
      <c r="A65" s="129"/>
      <c r="B65" s="4" t="s">
        <v>34</v>
      </c>
      <c r="C65" s="123"/>
      <c r="D65" s="7">
        <v>103</v>
      </c>
      <c r="E65" s="6" t="s">
        <v>73</v>
      </c>
      <c r="F65" s="6" t="s">
        <v>71</v>
      </c>
      <c r="G65" s="123">
        <v>260</v>
      </c>
      <c r="H65" s="205">
        <f>H66</f>
        <v>0</v>
      </c>
    </row>
    <row r="66" spans="1:8" s="12" customFormat="1" ht="17.25" customHeight="1" hidden="1">
      <c r="A66" s="187"/>
      <c r="B66" s="150" t="s">
        <v>35</v>
      </c>
      <c r="C66" s="151"/>
      <c r="D66" s="152">
        <v>103</v>
      </c>
      <c r="E66" s="153" t="s">
        <v>73</v>
      </c>
      <c r="F66" s="153" t="s">
        <v>71</v>
      </c>
      <c r="G66" s="151">
        <v>262</v>
      </c>
      <c r="H66" s="206">
        <v>0</v>
      </c>
    </row>
    <row r="67" spans="1:8" ht="21" customHeight="1" hidden="1">
      <c r="A67" s="129" t="s">
        <v>53</v>
      </c>
      <c r="B67" s="4" t="s">
        <v>16</v>
      </c>
      <c r="C67" s="123"/>
      <c r="D67" s="7">
        <v>103</v>
      </c>
      <c r="E67" s="6" t="s">
        <v>73</v>
      </c>
      <c r="F67" s="6" t="s">
        <v>71</v>
      </c>
      <c r="G67" s="123">
        <v>300</v>
      </c>
      <c r="H67" s="205">
        <f>H68+H69</f>
        <v>130</v>
      </c>
    </row>
    <row r="68" spans="1:8" s="12" customFormat="1" ht="20.25" customHeight="1" hidden="1">
      <c r="A68" s="187" t="s">
        <v>54</v>
      </c>
      <c r="B68" s="150" t="s">
        <v>32</v>
      </c>
      <c r="C68" s="151"/>
      <c r="D68" s="152">
        <v>103</v>
      </c>
      <c r="E68" s="153" t="s">
        <v>73</v>
      </c>
      <c r="F68" s="153" t="s">
        <v>71</v>
      </c>
      <c r="G68" s="151">
        <v>310</v>
      </c>
      <c r="H68" s="206">
        <v>90</v>
      </c>
    </row>
    <row r="69" spans="1:8" s="12" customFormat="1" ht="19.5" customHeight="1" hidden="1">
      <c r="A69" s="187" t="s">
        <v>55</v>
      </c>
      <c r="B69" s="150" t="s">
        <v>17</v>
      </c>
      <c r="C69" s="151"/>
      <c r="D69" s="152">
        <v>103</v>
      </c>
      <c r="E69" s="153" t="s">
        <v>73</v>
      </c>
      <c r="F69" s="153" t="s">
        <v>71</v>
      </c>
      <c r="G69" s="151">
        <v>340</v>
      </c>
      <c r="H69" s="206">
        <v>40</v>
      </c>
    </row>
    <row r="70" spans="1:8" s="18" customFormat="1" ht="85.5" customHeight="1">
      <c r="A70" s="129" t="s">
        <v>57</v>
      </c>
      <c r="B70" s="4" t="s">
        <v>137</v>
      </c>
      <c r="C70" s="123">
        <v>934</v>
      </c>
      <c r="D70" s="7">
        <v>104</v>
      </c>
      <c r="E70" s="149"/>
      <c r="F70" s="123"/>
      <c r="G70" s="123"/>
      <c r="H70" s="194">
        <f>H71+H78+H102+H107</f>
        <v>25771.5</v>
      </c>
    </row>
    <row r="71" spans="1:8" s="19" customFormat="1" ht="42" customHeight="1">
      <c r="A71" s="129" t="s">
        <v>58</v>
      </c>
      <c r="B71" s="3" t="s">
        <v>74</v>
      </c>
      <c r="C71" s="5">
        <v>934</v>
      </c>
      <c r="D71" s="10">
        <v>104</v>
      </c>
      <c r="E71" s="11" t="s">
        <v>336</v>
      </c>
      <c r="F71" s="5"/>
      <c r="G71" s="5"/>
      <c r="H71" s="195">
        <f>H72</f>
        <v>1327.9</v>
      </c>
    </row>
    <row r="72" spans="1:8" s="19" customFormat="1" ht="75.75" customHeight="1">
      <c r="A72" s="129" t="s">
        <v>59</v>
      </c>
      <c r="B72" s="25" t="s">
        <v>299</v>
      </c>
      <c r="C72" s="5">
        <v>934</v>
      </c>
      <c r="D72" s="10">
        <v>104</v>
      </c>
      <c r="E72" s="11" t="s">
        <v>336</v>
      </c>
      <c r="F72" s="11" t="s">
        <v>247</v>
      </c>
      <c r="G72" s="5"/>
      <c r="H72" s="195">
        <f>H77</f>
        <v>1327.9</v>
      </c>
    </row>
    <row r="73" spans="1:8" s="18" customFormat="1" ht="16.5" customHeight="1" hidden="1">
      <c r="A73" s="129"/>
      <c r="B73" s="4" t="s">
        <v>14</v>
      </c>
      <c r="C73" s="123"/>
      <c r="D73" s="7">
        <v>104</v>
      </c>
      <c r="E73" s="6" t="s">
        <v>75</v>
      </c>
      <c r="F73" s="6" t="s">
        <v>71</v>
      </c>
      <c r="G73" s="123">
        <v>200</v>
      </c>
      <c r="H73" s="207">
        <f>H74</f>
        <v>914.6</v>
      </c>
    </row>
    <row r="74" spans="1:8" s="18" customFormat="1" ht="19.5" customHeight="1" hidden="1">
      <c r="A74" s="129"/>
      <c r="B74" s="4" t="s">
        <v>8</v>
      </c>
      <c r="C74" s="123"/>
      <c r="D74" s="7">
        <v>104</v>
      </c>
      <c r="E74" s="6" t="s">
        <v>75</v>
      </c>
      <c r="F74" s="6" t="s">
        <v>71</v>
      </c>
      <c r="G74" s="123">
        <v>210</v>
      </c>
      <c r="H74" s="207">
        <f>H75+H76</f>
        <v>914.6</v>
      </c>
    </row>
    <row r="75" spans="1:8" s="18" customFormat="1" ht="21" customHeight="1" hidden="1">
      <c r="A75" s="129"/>
      <c r="B75" s="150" t="s">
        <v>6</v>
      </c>
      <c r="C75" s="151"/>
      <c r="D75" s="152">
        <v>104</v>
      </c>
      <c r="E75" s="153" t="s">
        <v>75</v>
      </c>
      <c r="F75" s="153" t="s">
        <v>71</v>
      </c>
      <c r="G75" s="153" t="s">
        <v>7</v>
      </c>
      <c r="H75" s="208">
        <v>681.5</v>
      </c>
    </row>
    <row r="76" spans="1:8" s="18" customFormat="1" ht="20.25" customHeight="1" hidden="1">
      <c r="A76" s="129"/>
      <c r="B76" s="150" t="s">
        <v>9</v>
      </c>
      <c r="C76" s="151"/>
      <c r="D76" s="152">
        <v>104</v>
      </c>
      <c r="E76" s="153" t="s">
        <v>75</v>
      </c>
      <c r="F76" s="153" t="s">
        <v>71</v>
      </c>
      <c r="G76" s="151">
        <v>213</v>
      </c>
      <c r="H76" s="208">
        <v>233.1</v>
      </c>
    </row>
    <row r="77" spans="1:8" s="18" customFormat="1" ht="32.25" customHeight="1">
      <c r="A77" s="129" t="s">
        <v>262</v>
      </c>
      <c r="B77" s="24" t="s">
        <v>248</v>
      </c>
      <c r="C77" s="16">
        <v>934</v>
      </c>
      <c r="D77" s="13">
        <v>104</v>
      </c>
      <c r="E77" s="14" t="s">
        <v>336</v>
      </c>
      <c r="F77" s="14" t="s">
        <v>249</v>
      </c>
      <c r="G77" s="16"/>
      <c r="H77" s="196">
        <v>1327.9</v>
      </c>
    </row>
    <row r="78" spans="1:8" s="19" customFormat="1" ht="45" customHeight="1">
      <c r="A78" s="129" t="s">
        <v>159</v>
      </c>
      <c r="B78" s="3" t="s">
        <v>98</v>
      </c>
      <c r="C78" s="5">
        <v>934</v>
      </c>
      <c r="D78" s="10">
        <v>104</v>
      </c>
      <c r="E78" s="11" t="s">
        <v>337</v>
      </c>
      <c r="F78" s="11"/>
      <c r="G78" s="5"/>
      <c r="H78" s="195">
        <f>H80+H81+H84+H106</f>
        <v>21629.699999999997</v>
      </c>
    </row>
    <row r="79" spans="1:8" s="19" customFormat="1" ht="65.25" customHeight="1">
      <c r="A79" s="129" t="s">
        <v>160</v>
      </c>
      <c r="B79" s="25" t="s">
        <v>299</v>
      </c>
      <c r="C79" s="5">
        <v>934</v>
      </c>
      <c r="D79" s="10">
        <v>104</v>
      </c>
      <c r="E79" s="11" t="s">
        <v>337</v>
      </c>
      <c r="F79" s="11" t="s">
        <v>247</v>
      </c>
      <c r="G79" s="5"/>
      <c r="H79" s="195">
        <f>H80</f>
        <v>18221.1</v>
      </c>
    </row>
    <row r="80" spans="1:8" s="19" customFormat="1" ht="27" customHeight="1">
      <c r="A80" s="129" t="s">
        <v>263</v>
      </c>
      <c r="B80" s="24" t="s">
        <v>248</v>
      </c>
      <c r="C80" s="16">
        <v>934</v>
      </c>
      <c r="D80" s="13">
        <v>104</v>
      </c>
      <c r="E80" s="14" t="s">
        <v>337</v>
      </c>
      <c r="F80" s="14" t="s">
        <v>249</v>
      </c>
      <c r="G80" s="16"/>
      <c r="H80" s="196">
        <v>18221.1</v>
      </c>
    </row>
    <row r="81" spans="1:8" s="19" customFormat="1" ht="27" customHeight="1">
      <c r="A81" s="129" t="s">
        <v>161</v>
      </c>
      <c r="B81" s="25" t="s">
        <v>251</v>
      </c>
      <c r="C81" s="5">
        <v>934</v>
      </c>
      <c r="D81" s="10">
        <v>104</v>
      </c>
      <c r="E81" s="11" t="s">
        <v>337</v>
      </c>
      <c r="F81" s="11" t="s">
        <v>250</v>
      </c>
      <c r="G81" s="5"/>
      <c r="H81" s="195">
        <f>H82</f>
        <v>2650</v>
      </c>
    </row>
    <row r="82" spans="1:8" s="18" customFormat="1" ht="39.75" customHeight="1">
      <c r="A82" s="130" t="s">
        <v>264</v>
      </c>
      <c r="B82" s="131" t="s">
        <v>254</v>
      </c>
      <c r="C82" s="132">
        <v>934</v>
      </c>
      <c r="D82" s="133">
        <v>104</v>
      </c>
      <c r="E82" s="134" t="s">
        <v>337</v>
      </c>
      <c r="F82" s="134" t="s">
        <v>133</v>
      </c>
      <c r="G82" s="132"/>
      <c r="H82" s="196">
        <v>2650</v>
      </c>
    </row>
    <row r="83" spans="1:14" s="18" customFormat="1" ht="15" customHeight="1" hidden="1">
      <c r="A83" s="130" t="s">
        <v>264</v>
      </c>
      <c r="B83" s="135" t="s">
        <v>253</v>
      </c>
      <c r="C83" s="23">
        <v>934</v>
      </c>
      <c r="D83" s="136">
        <v>104</v>
      </c>
      <c r="E83" s="137" t="s">
        <v>337</v>
      </c>
      <c r="F83" s="137" t="s">
        <v>252</v>
      </c>
      <c r="G83" s="23"/>
      <c r="H83" s="195">
        <f>H84</f>
        <v>0</v>
      </c>
      <c r="N83" s="35"/>
    </row>
    <row r="84" spans="1:14" s="18" customFormat="1" ht="16.5" customHeight="1" hidden="1">
      <c r="A84" s="130" t="s">
        <v>264</v>
      </c>
      <c r="B84" s="24" t="s">
        <v>134</v>
      </c>
      <c r="C84" s="16">
        <v>934</v>
      </c>
      <c r="D84" s="13">
        <v>104</v>
      </c>
      <c r="E84" s="14" t="s">
        <v>337</v>
      </c>
      <c r="F84" s="14" t="s">
        <v>135</v>
      </c>
      <c r="G84" s="16"/>
      <c r="H84" s="196">
        <v>0</v>
      </c>
      <c r="N84" s="35"/>
    </row>
    <row r="85" spans="1:14" s="18" customFormat="1" ht="20.25" customHeight="1" hidden="1">
      <c r="A85" s="130" t="s">
        <v>264</v>
      </c>
      <c r="B85" s="99" t="s">
        <v>11</v>
      </c>
      <c r="C85" s="100"/>
      <c r="D85" s="101">
        <v>104</v>
      </c>
      <c r="E85" s="70" t="s">
        <v>99</v>
      </c>
      <c r="F85" s="75" t="s">
        <v>71</v>
      </c>
      <c r="G85" s="100">
        <v>221</v>
      </c>
      <c r="H85" s="208">
        <v>19</v>
      </c>
      <c r="N85" s="35"/>
    </row>
    <row r="86" spans="1:14" s="18" customFormat="1" ht="20.25" customHeight="1" hidden="1">
      <c r="A86" s="130" t="s">
        <v>264</v>
      </c>
      <c r="B86" s="99" t="s">
        <v>12</v>
      </c>
      <c r="C86" s="100"/>
      <c r="D86" s="101">
        <v>104</v>
      </c>
      <c r="E86" s="75" t="s">
        <v>99</v>
      </c>
      <c r="F86" s="75" t="s">
        <v>71</v>
      </c>
      <c r="G86" s="100">
        <v>225</v>
      </c>
      <c r="H86" s="208">
        <v>183.6</v>
      </c>
      <c r="N86" s="34"/>
    </row>
    <row r="87" spans="1:14" s="18" customFormat="1" ht="20.25" customHeight="1" hidden="1">
      <c r="A87" s="130" t="s">
        <v>264</v>
      </c>
      <c r="B87" s="99" t="s">
        <v>13</v>
      </c>
      <c r="C87" s="100"/>
      <c r="D87" s="101">
        <v>104</v>
      </c>
      <c r="E87" s="75" t="s">
        <v>99</v>
      </c>
      <c r="F87" s="75" t="s">
        <v>71</v>
      </c>
      <c r="G87" s="100">
        <v>226</v>
      </c>
      <c r="H87" s="208">
        <v>611.3</v>
      </c>
      <c r="N87" s="33"/>
    </row>
    <row r="88" spans="1:14" s="18" customFormat="1" ht="20.25" customHeight="1" hidden="1">
      <c r="A88" s="130" t="s">
        <v>264</v>
      </c>
      <c r="B88" s="82" t="s">
        <v>15</v>
      </c>
      <c r="C88" s="91"/>
      <c r="D88" s="83">
        <v>104</v>
      </c>
      <c r="E88" s="70" t="s">
        <v>99</v>
      </c>
      <c r="F88" s="70" t="s">
        <v>71</v>
      </c>
      <c r="G88" s="91">
        <v>290</v>
      </c>
      <c r="H88" s="207">
        <v>15</v>
      </c>
      <c r="N88" s="33"/>
    </row>
    <row r="89" spans="1:14" s="18" customFormat="1" ht="20.25" customHeight="1" hidden="1">
      <c r="A89" s="130" t="s">
        <v>264</v>
      </c>
      <c r="B89" s="82" t="s">
        <v>16</v>
      </c>
      <c r="C89" s="91"/>
      <c r="D89" s="83">
        <v>104</v>
      </c>
      <c r="E89" s="70" t="s">
        <v>99</v>
      </c>
      <c r="F89" s="70" t="s">
        <v>71</v>
      </c>
      <c r="G89" s="91">
        <v>300</v>
      </c>
      <c r="H89" s="207">
        <f>H91+H90</f>
        <v>170</v>
      </c>
      <c r="N89" s="33"/>
    </row>
    <row r="90" spans="1:14" s="18" customFormat="1" ht="20.25" customHeight="1" hidden="1">
      <c r="A90" s="130" t="s">
        <v>264</v>
      </c>
      <c r="B90" s="99" t="s">
        <v>32</v>
      </c>
      <c r="C90" s="100"/>
      <c r="D90" s="101">
        <v>104</v>
      </c>
      <c r="E90" s="75" t="s">
        <v>99</v>
      </c>
      <c r="F90" s="75" t="s">
        <v>71</v>
      </c>
      <c r="G90" s="100">
        <v>310</v>
      </c>
      <c r="H90" s="208">
        <v>70</v>
      </c>
      <c r="N90" s="33"/>
    </row>
    <row r="91" spans="1:14" s="18" customFormat="1" ht="20.25" customHeight="1" hidden="1">
      <c r="A91" s="130" t="s">
        <v>264</v>
      </c>
      <c r="B91" s="99" t="s">
        <v>17</v>
      </c>
      <c r="C91" s="100"/>
      <c r="D91" s="101">
        <v>104</v>
      </c>
      <c r="E91" s="75" t="s">
        <v>99</v>
      </c>
      <c r="F91" s="75" t="s">
        <v>71</v>
      </c>
      <c r="G91" s="100">
        <v>340</v>
      </c>
      <c r="H91" s="208">
        <v>100</v>
      </c>
      <c r="N91" s="33"/>
    </row>
    <row r="92" spans="1:14" s="18" customFormat="1" ht="16.5" customHeight="1" hidden="1">
      <c r="A92" s="130" t="s">
        <v>264</v>
      </c>
      <c r="B92" s="82" t="s">
        <v>14</v>
      </c>
      <c r="C92" s="91"/>
      <c r="D92" s="83">
        <v>104</v>
      </c>
      <c r="E92" s="70" t="s">
        <v>100</v>
      </c>
      <c r="F92" s="70" t="s">
        <v>67</v>
      </c>
      <c r="G92" s="91">
        <v>200</v>
      </c>
      <c r="H92" s="207">
        <f>H93+H96</f>
        <v>1688.4</v>
      </c>
      <c r="N92" s="33"/>
    </row>
    <row r="93" spans="1:14" s="18" customFormat="1" ht="16.5" customHeight="1" hidden="1">
      <c r="A93" s="130" t="s">
        <v>264</v>
      </c>
      <c r="B93" s="82" t="s">
        <v>8</v>
      </c>
      <c r="C93" s="91"/>
      <c r="D93" s="83">
        <v>104</v>
      </c>
      <c r="E93" s="70" t="s">
        <v>100</v>
      </c>
      <c r="F93" s="70" t="s">
        <v>67</v>
      </c>
      <c r="G93" s="91">
        <v>210</v>
      </c>
      <c r="H93" s="207">
        <f>H94+H95</f>
        <v>1682.9</v>
      </c>
      <c r="N93" s="33"/>
    </row>
    <row r="94" spans="1:14" s="18" customFormat="1" ht="16.5" customHeight="1" hidden="1">
      <c r="A94" s="130" t="s">
        <v>264</v>
      </c>
      <c r="B94" s="99" t="s">
        <v>6</v>
      </c>
      <c r="C94" s="100"/>
      <c r="D94" s="101">
        <v>104</v>
      </c>
      <c r="E94" s="75" t="s">
        <v>100</v>
      </c>
      <c r="F94" s="75" t="s">
        <v>67</v>
      </c>
      <c r="G94" s="100">
        <v>211</v>
      </c>
      <c r="H94" s="208">
        <v>1254</v>
      </c>
      <c r="N94" s="33"/>
    </row>
    <row r="95" spans="1:14" s="18" customFormat="1" ht="16.5" customHeight="1" hidden="1">
      <c r="A95" s="130" t="s">
        <v>264</v>
      </c>
      <c r="B95" s="99" t="s">
        <v>9</v>
      </c>
      <c r="C95" s="100"/>
      <c r="D95" s="101">
        <v>104</v>
      </c>
      <c r="E95" s="75" t="s">
        <v>100</v>
      </c>
      <c r="F95" s="75" t="s">
        <v>67</v>
      </c>
      <c r="G95" s="100">
        <v>213</v>
      </c>
      <c r="H95" s="208">
        <v>428.9</v>
      </c>
      <c r="N95" s="33"/>
    </row>
    <row r="96" spans="1:14" s="18" customFormat="1" ht="16.5" customHeight="1" hidden="1">
      <c r="A96" s="130" t="s">
        <v>264</v>
      </c>
      <c r="B96" s="82" t="s">
        <v>10</v>
      </c>
      <c r="C96" s="91"/>
      <c r="D96" s="83">
        <v>104</v>
      </c>
      <c r="E96" s="70" t="s">
        <v>100</v>
      </c>
      <c r="F96" s="70" t="s">
        <v>67</v>
      </c>
      <c r="G96" s="91">
        <v>220</v>
      </c>
      <c r="H96" s="207">
        <f>H97</f>
        <v>5.5</v>
      </c>
      <c r="N96" s="33"/>
    </row>
    <row r="97" spans="1:14" s="18" customFormat="1" ht="16.5" customHeight="1" hidden="1">
      <c r="A97" s="130" t="s">
        <v>264</v>
      </c>
      <c r="B97" s="99" t="s">
        <v>13</v>
      </c>
      <c r="C97" s="100"/>
      <c r="D97" s="101">
        <v>104</v>
      </c>
      <c r="E97" s="75" t="s">
        <v>100</v>
      </c>
      <c r="F97" s="75" t="s">
        <v>67</v>
      </c>
      <c r="G97" s="100">
        <v>226</v>
      </c>
      <c r="H97" s="208">
        <v>5.5</v>
      </c>
      <c r="N97" s="33"/>
    </row>
    <row r="98" spans="1:14" s="18" customFormat="1" ht="16.5" customHeight="1" hidden="1">
      <c r="A98" s="130" t="s">
        <v>264</v>
      </c>
      <c r="B98" s="82" t="s">
        <v>16</v>
      </c>
      <c r="C98" s="91"/>
      <c r="D98" s="83">
        <v>104</v>
      </c>
      <c r="E98" s="70" t="s">
        <v>100</v>
      </c>
      <c r="F98" s="70" t="s">
        <v>67</v>
      </c>
      <c r="G98" s="91">
        <v>300</v>
      </c>
      <c r="H98" s="207">
        <f>H100+H99</f>
        <v>106.6</v>
      </c>
      <c r="N98" s="33"/>
    </row>
    <row r="99" spans="1:14" s="18" customFormat="1" ht="17.25" customHeight="1" hidden="1">
      <c r="A99" s="130" t="s">
        <v>264</v>
      </c>
      <c r="B99" s="99" t="s">
        <v>32</v>
      </c>
      <c r="C99" s="100"/>
      <c r="D99" s="101">
        <v>104</v>
      </c>
      <c r="E99" s="75" t="s">
        <v>100</v>
      </c>
      <c r="F99" s="75" t="s">
        <v>67</v>
      </c>
      <c r="G99" s="100">
        <v>310</v>
      </c>
      <c r="H99" s="208">
        <v>26.6</v>
      </c>
      <c r="N99" s="33"/>
    </row>
    <row r="100" spans="1:14" s="18" customFormat="1" ht="16.5" customHeight="1" hidden="1">
      <c r="A100" s="130" t="s">
        <v>264</v>
      </c>
      <c r="B100" s="99" t="s">
        <v>17</v>
      </c>
      <c r="C100" s="100"/>
      <c r="D100" s="101">
        <v>104</v>
      </c>
      <c r="E100" s="75" t="s">
        <v>100</v>
      </c>
      <c r="F100" s="75" t="s">
        <v>67</v>
      </c>
      <c r="G100" s="100">
        <v>340</v>
      </c>
      <c r="H100" s="208">
        <v>80</v>
      </c>
      <c r="N100" s="33"/>
    </row>
    <row r="101" spans="1:14" s="18" customFormat="1" ht="16.5" customHeight="1" hidden="1">
      <c r="A101" s="130" t="s">
        <v>264</v>
      </c>
      <c r="B101" s="86" t="s">
        <v>134</v>
      </c>
      <c r="C101" s="89"/>
      <c r="D101" s="87">
        <v>104</v>
      </c>
      <c r="E101" s="71" t="s">
        <v>138</v>
      </c>
      <c r="F101" s="71" t="s">
        <v>135</v>
      </c>
      <c r="G101" s="89"/>
      <c r="H101" s="196"/>
      <c r="N101" s="33"/>
    </row>
    <row r="102" spans="1:8" s="18" customFormat="1" ht="67.5" customHeight="1" hidden="1">
      <c r="A102" s="130" t="s">
        <v>264</v>
      </c>
      <c r="B102" s="3" t="s">
        <v>295</v>
      </c>
      <c r="C102" s="5">
        <v>934</v>
      </c>
      <c r="D102" s="10">
        <v>104</v>
      </c>
      <c r="E102" s="11" t="s">
        <v>338</v>
      </c>
      <c r="F102" s="11"/>
      <c r="G102" s="5"/>
      <c r="H102" s="195">
        <f>H104</f>
        <v>0</v>
      </c>
    </row>
    <row r="103" spans="1:10" s="18" customFormat="1" ht="27" customHeight="1" hidden="1">
      <c r="A103" s="130" t="s">
        <v>264</v>
      </c>
      <c r="B103" s="144" t="s">
        <v>251</v>
      </c>
      <c r="C103" s="140">
        <v>934</v>
      </c>
      <c r="D103" s="141">
        <v>104</v>
      </c>
      <c r="E103" s="142" t="s">
        <v>338</v>
      </c>
      <c r="F103" s="142" t="s">
        <v>250</v>
      </c>
      <c r="G103" s="140"/>
      <c r="H103" s="209">
        <f>H104</f>
        <v>0</v>
      </c>
      <c r="I103" s="42"/>
      <c r="J103" s="42"/>
    </row>
    <row r="104" spans="1:10" s="18" customFormat="1" ht="38.25" customHeight="1" hidden="1">
      <c r="A104" s="130" t="s">
        <v>264</v>
      </c>
      <c r="B104" s="145" t="s">
        <v>254</v>
      </c>
      <c r="C104" s="146">
        <v>934</v>
      </c>
      <c r="D104" s="147">
        <v>104</v>
      </c>
      <c r="E104" s="148" t="s">
        <v>338</v>
      </c>
      <c r="F104" s="148" t="s">
        <v>133</v>
      </c>
      <c r="G104" s="146"/>
      <c r="H104" s="210">
        <v>0</v>
      </c>
      <c r="I104" s="42"/>
      <c r="J104" s="42"/>
    </row>
    <row r="105" spans="1:10" s="18" customFormat="1" ht="32.25" customHeight="1">
      <c r="A105" s="130" t="s">
        <v>162</v>
      </c>
      <c r="B105" s="144" t="s">
        <v>333</v>
      </c>
      <c r="C105" s="140">
        <v>934</v>
      </c>
      <c r="D105" s="141">
        <v>104</v>
      </c>
      <c r="E105" s="142" t="s">
        <v>337</v>
      </c>
      <c r="F105" s="142" t="s">
        <v>410</v>
      </c>
      <c r="G105" s="140"/>
      <c r="H105" s="209">
        <f>H106</f>
        <v>758.6</v>
      </c>
      <c r="I105" s="42"/>
      <c r="J105" s="42"/>
    </row>
    <row r="106" spans="1:10" s="18" customFormat="1" ht="40.5" customHeight="1">
      <c r="A106" s="130" t="s">
        <v>265</v>
      </c>
      <c r="B106" s="145" t="s">
        <v>411</v>
      </c>
      <c r="C106" s="146">
        <v>934</v>
      </c>
      <c r="D106" s="147">
        <v>104</v>
      </c>
      <c r="E106" s="148" t="s">
        <v>337</v>
      </c>
      <c r="F106" s="148" t="s">
        <v>409</v>
      </c>
      <c r="G106" s="146"/>
      <c r="H106" s="210">
        <v>758.6</v>
      </c>
      <c r="I106" s="42"/>
      <c r="J106" s="42"/>
    </row>
    <row r="107" spans="1:10" s="18" customFormat="1" ht="71.25" customHeight="1">
      <c r="A107" s="138" t="s">
        <v>164</v>
      </c>
      <c r="B107" s="139" t="s">
        <v>294</v>
      </c>
      <c r="C107" s="140">
        <v>934</v>
      </c>
      <c r="D107" s="141">
        <v>104</v>
      </c>
      <c r="E107" s="142" t="s">
        <v>339</v>
      </c>
      <c r="F107" s="142"/>
      <c r="G107" s="140"/>
      <c r="H107" s="209">
        <f>H109+H111</f>
        <v>2813.8999999999996</v>
      </c>
      <c r="I107" s="42"/>
      <c r="J107" s="42"/>
    </row>
    <row r="108" spans="1:10" s="18" customFormat="1" ht="69" customHeight="1">
      <c r="A108" s="138" t="s">
        <v>163</v>
      </c>
      <c r="B108" s="144" t="s">
        <v>299</v>
      </c>
      <c r="C108" s="140">
        <v>934</v>
      </c>
      <c r="D108" s="141">
        <v>104</v>
      </c>
      <c r="E108" s="142" t="s">
        <v>339</v>
      </c>
      <c r="F108" s="142" t="s">
        <v>247</v>
      </c>
      <c r="G108" s="140"/>
      <c r="H108" s="209">
        <f>H109</f>
        <v>2608.7</v>
      </c>
      <c r="I108" s="42"/>
      <c r="J108" s="42"/>
    </row>
    <row r="109" spans="1:10" s="18" customFormat="1" ht="32.25" customHeight="1">
      <c r="A109" s="138" t="s">
        <v>266</v>
      </c>
      <c r="B109" s="145" t="s">
        <v>248</v>
      </c>
      <c r="C109" s="146">
        <v>934</v>
      </c>
      <c r="D109" s="147">
        <v>104</v>
      </c>
      <c r="E109" s="142" t="s">
        <v>339</v>
      </c>
      <c r="F109" s="148" t="s">
        <v>249</v>
      </c>
      <c r="G109" s="146"/>
      <c r="H109" s="210">
        <v>2608.7</v>
      </c>
      <c r="I109" s="42"/>
      <c r="J109" s="42"/>
    </row>
    <row r="110" spans="1:10" s="18" customFormat="1" ht="36.75" customHeight="1">
      <c r="A110" s="138" t="s">
        <v>412</v>
      </c>
      <c r="B110" s="144" t="s">
        <v>251</v>
      </c>
      <c r="C110" s="140">
        <v>934</v>
      </c>
      <c r="D110" s="141">
        <v>104</v>
      </c>
      <c r="E110" s="142" t="s">
        <v>339</v>
      </c>
      <c r="F110" s="142" t="s">
        <v>250</v>
      </c>
      <c r="G110" s="146"/>
      <c r="H110" s="209">
        <f>H111</f>
        <v>205.2</v>
      </c>
      <c r="I110" s="42"/>
      <c r="J110" s="42"/>
    </row>
    <row r="111" spans="1:10" s="18" customFormat="1" ht="42.75" customHeight="1">
      <c r="A111" s="138" t="s">
        <v>413</v>
      </c>
      <c r="B111" s="145" t="s">
        <v>254</v>
      </c>
      <c r="C111" s="146">
        <v>934</v>
      </c>
      <c r="D111" s="147">
        <v>104</v>
      </c>
      <c r="E111" s="142" t="s">
        <v>339</v>
      </c>
      <c r="F111" s="148" t="s">
        <v>133</v>
      </c>
      <c r="G111" s="146"/>
      <c r="H111" s="210">
        <v>205.2</v>
      </c>
      <c r="I111" s="42"/>
      <c r="J111" s="42"/>
    </row>
    <row r="112" spans="1:10" ht="20.25" customHeight="1">
      <c r="A112" s="169" t="s">
        <v>165</v>
      </c>
      <c r="B112" s="161" t="s">
        <v>18</v>
      </c>
      <c r="C112" s="163">
        <v>934</v>
      </c>
      <c r="D112" s="162">
        <v>111</v>
      </c>
      <c r="E112" s="160"/>
      <c r="F112" s="160"/>
      <c r="G112" s="163"/>
      <c r="H112" s="211">
        <f>H113</f>
        <v>10</v>
      </c>
      <c r="I112" s="43"/>
      <c r="J112" s="43"/>
    </row>
    <row r="113" spans="1:10" ht="22.5" customHeight="1">
      <c r="A113" s="169" t="s">
        <v>166</v>
      </c>
      <c r="B113" s="139" t="s">
        <v>40</v>
      </c>
      <c r="C113" s="140">
        <v>934</v>
      </c>
      <c r="D113" s="141">
        <v>111</v>
      </c>
      <c r="E113" s="142" t="s">
        <v>340</v>
      </c>
      <c r="F113" s="142"/>
      <c r="G113" s="140"/>
      <c r="H113" s="209">
        <f>H114</f>
        <v>10</v>
      </c>
      <c r="I113" s="43"/>
      <c r="J113" s="43"/>
    </row>
    <row r="114" spans="1:10" ht="17.25" customHeight="1">
      <c r="A114" s="169" t="s">
        <v>167</v>
      </c>
      <c r="B114" s="144" t="s">
        <v>253</v>
      </c>
      <c r="C114" s="140">
        <v>934</v>
      </c>
      <c r="D114" s="141">
        <v>111</v>
      </c>
      <c r="E114" s="142" t="s">
        <v>340</v>
      </c>
      <c r="F114" s="142" t="s">
        <v>252</v>
      </c>
      <c r="G114" s="140"/>
      <c r="H114" s="209">
        <f>H115</f>
        <v>10</v>
      </c>
      <c r="I114" s="44"/>
      <c r="J114" s="43"/>
    </row>
    <row r="115" spans="1:10" s="26" customFormat="1" ht="18.75" customHeight="1">
      <c r="A115" s="169" t="s">
        <v>267</v>
      </c>
      <c r="B115" s="164" t="s">
        <v>139</v>
      </c>
      <c r="C115" s="146">
        <v>934</v>
      </c>
      <c r="D115" s="147">
        <v>111</v>
      </c>
      <c r="E115" s="148" t="s">
        <v>340</v>
      </c>
      <c r="F115" s="148" t="s">
        <v>140</v>
      </c>
      <c r="G115" s="146"/>
      <c r="H115" s="210">
        <v>10</v>
      </c>
      <c r="I115" s="44"/>
      <c r="J115" s="45"/>
    </row>
    <row r="116" spans="1:10" s="26" customFormat="1" ht="16.5" customHeight="1" hidden="1">
      <c r="A116" s="103"/>
      <c r="B116" s="112" t="s">
        <v>14</v>
      </c>
      <c r="C116" s="113"/>
      <c r="D116" s="114">
        <v>112</v>
      </c>
      <c r="E116" s="78" t="s">
        <v>76</v>
      </c>
      <c r="F116" s="78" t="s">
        <v>77</v>
      </c>
      <c r="G116" s="113">
        <v>200</v>
      </c>
      <c r="H116" s="212">
        <f>H117</f>
        <v>50</v>
      </c>
      <c r="I116" s="38"/>
      <c r="J116" s="39"/>
    </row>
    <row r="117" spans="1:10" s="27" customFormat="1" ht="16.5" customHeight="1" hidden="1">
      <c r="A117" s="102"/>
      <c r="B117" s="115" t="s">
        <v>15</v>
      </c>
      <c r="C117" s="116"/>
      <c r="D117" s="117">
        <v>112</v>
      </c>
      <c r="E117" s="79" t="s">
        <v>76</v>
      </c>
      <c r="F117" s="79" t="s">
        <v>77</v>
      </c>
      <c r="G117" s="116">
        <v>290</v>
      </c>
      <c r="H117" s="213">
        <v>50</v>
      </c>
      <c r="I117" s="40"/>
      <c r="J117" s="41"/>
    </row>
    <row r="118" spans="1:10" s="28" customFormat="1" ht="25.5" customHeight="1">
      <c r="A118" s="170" t="s">
        <v>168</v>
      </c>
      <c r="B118" s="161" t="s">
        <v>19</v>
      </c>
      <c r="C118" s="163">
        <v>934</v>
      </c>
      <c r="D118" s="162">
        <v>113</v>
      </c>
      <c r="E118" s="160"/>
      <c r="F118" s="160"/>
      <c r="G118" s="163"/>
      <c r="H118" s="211">
        <v>236.5</v>
      </c>
      <c r="I118" s="50"/>
      <c r="J118" s="51"/>
    </row>
    <row r="119" spans="1:10" s="28" customFormat="1" ht="51" customHeight="1">
      <c r="A119" s="170" t="s">
        <v>169</v>
      </c>
      <c r="B119" s="139" t="s">
        <v>105</v>
      </c>
      <c r="C119" s="140">
        <v>934</v>
      </c>
      <c r="D119" s="141">
        <v>113</v>
      </c>
      <c r="E119" s="142" t="s">
        <v>341</v>
      </c>
      <c r="F119" s="142"/>
      <c r="G119" s="140"/>
      <c r="H119" s="214">
        <f>H121</f>
        <v>100</v>
      </c>
      <c r="I119" s="50"/>
      <c r="J119" s="51"/>
    </row>
    <row r="120" spans="1:10" s="28" customFormat="1" ht="24.75" customHeight="1">
      <c r="A120" s="170" t="s">
        <v>170</v>
      </c>
      <c r="B120" s="144" t="s">
        <v>251</v>
      </c>
      <c r="C120" s="140">
        <v>934</v>
      </c>
      <c r="D120" s="141">
        <v>113</v>
      </c>
      <c r="E120" s="142" t="s">
        <v>341</v>
      </c>
      <c r="F120" s="142" t="s">
        <v>250</v>
      </c>
      <c r="G120" s="140"/>
      <c r="H120" s="214">
        <f>H121</f>
        <v>100</v>
      </c>
      <c r="I120" s="50"/>
      <c r="J120" s="51"/>
    </row>
    <row r="121" spans="1:10" s="28" customFormat="1" ht="43.5" customHeight="1">
      <c r="A121" s="170" t="s">
        <v>268</v>
      </c>
      <c r="B121" s="145" t="s">
        <v>254</v>
      </c>
      <c r="C121" s="146">
        <v>934</v>
      </c>
      <c r="D121" s="147">
        <v>113</v>
      </c>
      <c r="E121" s="148" t="s">
        <v>341</v>
      </c>
      <c r="F121" s="148" t="s">
        <v>133</v>
      </c>
      <c r="G121" s="146"/>
      <c r="H121" s="210">
        <v>100</v>
      </c>
      <c r="I121" s="50"/>
      <c r="J121" s="51"/>
    </row>
    <row r="122" spans="1:10" s="28" customFormat="1" ht="66.75" customHeight="1">
      <c r="A122" s="170" t="s">
        <v>269</v>
      </c>
      <c r="B122" s="3" t="s">
        <v>295</v>
      </c>
      <c r="C122" s="5">
        <v>934</v>
      </c>
      <c r="D122" s="10">
        <v>113</v>
      </c>
      <c r="E122" s="11" t="s">
        <v>338</v>
      </c>
      <c r="F122" s="11"/>
      <c r="G122" s="5"/>
      <c r="H122" s="195">
        <f>H124</f>
        <v>7.5</v>
      </c>
      <c r="I122" s="50"/>
      <c r="J122" s="51"/>
    </row>
    <row r="123" spans="1:10" s="28" customFormat="1" ht="39.75" customHeight="1">
      <c r="A123" s="170" t="s">
        <v>270</v>
      </c>
      <c r="B123" s="144" t="s">
        <v>251</v>
      </c>
      <c r="C123" s="140">
        <v>934</v>
      </c>
      <c r="D123" s="141">
        <v>113</v>
      </c>
      <c r="E123" s="142" t="s">
        <v>338</v>
      </c>
      <c r="F123" s="142" t="s">
        <v>250</v>
      </c>
      <c r="G123" s="140"/>
      <c r="H123" s="209">
        <f>H124</f>
        <v>7.5</v>
      </c>
      <c r="I123" s="50"/>
      <c r="J123" s="51"/>
    </row>
    <row r="124" spans="1:10" s="28" customFormat="1" ht="39.75" customHeight="1">
      <c r="A124" s="170" t="s">
        <v>271</v>
      </c>
      <c r="B124" s="145" t="s">
        <v>254</v>
      </c>
      <c r="C124" s="146">
        <v>934</v>
      </c>
      <c r="D124" s="147">
        <v>113</v>
      </c>
      <c r="E124" s="148" t="s">
        <v>338</v>
      </c>
      <c r="F124" s="148" t="s">
        <v>133</v>
      </c>
      <c r="G124" s="146"/>
      <c r="H124" s="210">
        <v>7.5</v>
      </c>
      <c r="I124" s="50"/>
      <c r="J124" s="51"/>
    </row>
    <row r="125" spans="1:10" s="29" customFormat="1" ht="99.75" customHeight="1">
      <c r="A125" s="170" t="s">
        <v>272</v>
      </c>
      <c r="B125" s="171" t="s">
        <v>309</v>
      </c>
      <c r="C125" s="23">
        <v>934</v>
      </c>
      <c r="D125" s="136">
        <v>113</v>
      </c>
      <c r="E125" s="137" t="s">
        <v>367</v>
      </c>
      <c r="F125" s="137"/>
      <c r="G125" s="23"/>
      <c r="H125" s="195">
        <f>H127</f>
        <v>5</v>
      </c>
      <c r="I125" s="46"/>
      <c r="J125" s="47"/>
    </row>
    <row r="126" spans="1:10" s="26" customFormat="1" ht="31.5" customHeight="1">
      <c r="A126" s="170" t="s">
        <v>273</v>
      </c>
      <c r="B126" s="135" t="s">
        <v>251</v>
      </c>
      <c r="C126" s="23">
        <v>934</v>
      </c>
      <c r="D126" s="136">
        <v>113</v>
      </c>
      <c r="E126" s="137" t="s">
        <v>367</v>
      </c>
      <c r="F126" s="137" t="s">
        <v>250</v>
      </c>
      <c r="G126" s="172"/>
      <c r="H126" s="196">
        <f>H127</f>
        <v>5</v>
      </c>
      <c r="I126" s="44"/>
      <c r="J126" s="45"/>
    </row>
    <row r="127" spans="1:10" s="30" customFormat="1" ht="40.5" customHeight="1">
      <c r="A127" s="170" t="s">
        <v>274</v>
      </c>
      <c r="B127" s="131" t="s">
        <v>254</v>
      </c>
      <c r="C127" s="132">
        <v>934</v>
      </c>
      <c r="D127" s="133">
        <v>113</v>
      </c>
      <c r="E127" s="134" t="s">
        <v>367</v>
      </c>
      <c r="F127" s="134" t="s">
        <v>133</v>
      </c>
      <c r="G127" s="154">
        <v>200</v>
      </c>
      <c r="H127" s="195">
        <v>5</v>
      </c>
      <c r="I127" s="48"/>
      <c r="J127" s="49"/>
    </row>
    <row r="128" spans="1:10" s="30" customFormat="1" ht="21" customHeight="1" hidden="1">
      <c r="A128" s="170"/>
      <c r="B128" s="161" t="s">
        <v>10</v>
      </c>
      <c r="C128" s="163"/>
      <c r="D128" s="162">
        <v>114</v>
      </c>
      <c r="E128" s="160" t="s">
        <v>78</v>
      </c>
      <c r="F128" s="160" t="s">
        <v>71</v>
      </c>
      <c r="G128" s="163">
        <v>220</v>
      </c>
      <c r="H128" s="215">
        <f>H129</f>
        <v>0</v>
      </c>
      <c r="I128" s="48"/>
      <c r="J128" s="49"/>
    </row>
    <row r="129" spans="1:10" s="26" customFormat="1" ht="39.75" customHeight="1" hidden="1">
      <c r="A129" s="170" t="s">
        <v>269</v>
      </c>
      <c r="B129" s="139" t="s">
        <v>41</v>
      </c>
      <c r="C129" s="140">
        <v>934</v>
      </c>
      <c r="D129" s="141">
        <v>113</v>
      </c>
      <c r="E129" s="142" t="s">
        <v>224</v>
      </c>
      <c r="F129" s="142"/>
      <c r="G129" s="143"/>
      <c r="H129" s="216">
        <f>H131</f>
        <v>0</v>
      </c>
      <c r="I129" s="44"/>
      <c r="J129" s="45"/>
    </row>
    <row r="130" spans="1:10" s="26" customFormat="1" ht="19.5" customHeight="1" hidden="1">
      <c r="A130" s="170" t="s">
        <v>270</v>
      </c>
      <c r="B130" s="173" t="s">
        <v>253</v>
      </c>
      <c r="C130" s="140">
        <v>934</v>
      </c>
      <c r="D130" s="141">
        <v>113</v>
      </c>
      <c r="E130" s="142" t="s">
        <v>224</v>
      </c>
      <c r="F130" s="142" t="s">
        <v>252</v>
      </c>
      <c r="G130" s="143"/>
      <c r="H130" s="216">
        <f>H131</f>
        <v>0</v>
      </c>
      <c r="I130" s="44"/>
      <c r="J130" s="45"/>
    </row>
    <row r="131" spans="1:10" s="28" customFormat="1" ht="22.5" customHeight="1" hidden="1">
      <c r="A131" s="170" t="s">
        <v>271</v>
      </c>
      <c r="B131" s="145" t="s">
        <v>134</v>
      </c>
      <c r="C131" s="146">
        <v>934</v>
      </c>
      <c r="D131" s="147">
        <v>113</v>
      </c>
      <c r="E131" s="148" t="s">
        <v>224</v>
      </c>
      <c r="F131" s="148" t="s">
        <v>135</v>
      </c>
      <c r="G131" s="146"/>
      <c r="H131" s="210">
        <v>0</v>
      </c>
      <c r="I131" s="50"/>
      <c r="J131" s="51"/>
    </row>
    <row r="132" spans="1:10" s="28" customFormat="1" ht="19.5" customHeight="1" hidden="1">
      <c r="A132" s="170"/>
      <c r="B132" s="161" t="s">
        <v>14</v>
      </c>
      <c r="C132" s="163"/>
      <c r="D132" s="162">
        <v>114</v>
      </c>
      <c r="E132" s="160" t="s">
        <v>79</v>
      </c>
      <c r="F132" s="160" t="s">
        <v>71</v>
      </c>
      <c r="G132" s="163">
        <v>200</v>
      </c>
      <c r="H132" s="215">
        <f>H133</f>
        <v>410</v>
      </c>
      <c r="I132" s="50"/>
      <c r="J132" s="51"/>
    </row>
    <row r="133" spans="1:10" s="28" customFormat="1" ht="19.5" customHeight="1" hidden="1">
      <c r="A133" s="170"/>
      <c r="B133" s="161" t="s">
        <v>10</v>
      </c>
      <c r="C133" s="163"/>
      <c r="D133" s="162">
        <v>114</v>
      </c>
      <c r="E133" s="160" t="s">
        <v>79</v>
      </c>
      <c r="F133" s="160" t="s">
        <v>71</v>
      </c>
      <c r="G133" s="163">
        <v>220</v>
      </c>
      <c r="H133" s="215">
        <f>H134</f>
        <v>410</v>
      </c>
      <c r="I133" s="50"/>
      <c r="J133" s="51"/>
    </row>
    <row r="134" spans="1:10" s="27" customFormat="1" ht="19.5" customHeight="1" hidden="1">
      <c r="A134" s="174"/>
      <c r="B134" s="167" t="s">
        <v>13</v>
      </c>
      <c r="C134" s="157"/>
      <c r="D134" s="168">
        <v>114</v>
      </c>
      <c r="E134" s="156" t="s">
        <v>79</v>
      </c>
      <c r="F134" s="156" t="s">
        <v>71</v>
      </c>
      <c r="G134" s="157">
        <v>226</v>
      </c>
      <c r="H134" s="217">
        <v>410</v>
      </c>
      <c r="I134" s="52"/>
      <c r="J134" s="53"/>
    </row>
    <row r="135" spans="1:10" s="27" customFormat="1" ht="37.5" customHeight="1" hidden="1">
      <c r="A135" s="170" t="s">
        <v>272</v>
      </c>
      <c r="B135" s="139" t="s">
        <v>349</v>
      </c>
      <c r="C135" s="140">
        <v>934</v>
      </c>
      <c r="D135" s="141">
        <v>113</v>
      </c>
      <c r="E135" s="142" t="s">
        <v>368</v>
      </c>
      <c r="F135" s="142"/>
      <c r="G135" s="140"/>
      <c r="H135" s="209">
        <f>H137</f>
        <v>0</v>
      </c>
      <c r="I135" s="52"/>
      <c r="J135" s="53"/>
    </row>
    <row r="136" spans="1:10" s="27" customFormat="1" ht="26.25" customHeight="1" hidden="1">
      <c r="A136" s="170" t="s">
        <v>273</v>
      </c>
      <c r="B136" s="144" t="s">
        <v>251</v>
      </c>
      <c r="C136" s="140">
        <v>934</v>
      </c>
      <c r="D136" s="141">
        <v>113</v>
      </c>
      <c r="E136" s="142" t="s">
        <v>368</v>
      </c>
      <c r="F136" s="142" t="s">
        <v>250</v>
      </c>
      <c r="G136" s="140"/>
      <c r="H136" s="209">
        <f>H137</f>
        <v>0</v>
      </c>
      <c r="I136" s="52"/>
      <c r="J136" s="53"/>
    </row>
    <row r="137" spans="1:10" s="27" customFormat="1" ht="40.5" customHeight="1" hidden="1">
      <c r="A137" s="170" t="s">
        <v>274</v>
      </c>
      <c r="B137" s="145" t="s">
        <v>254</v>
      </c>
      <c r="C137" s="146">
        <v>934</v>
      </c>
      <c r="D137" s="147">
        <v>113</v>
      </c>
      <c r="E137" s="148" t="s">
        <v>368</v>
      </c>
      <c r="F137" s="148" t="s">
        <v>133</v>
      </c>
      <c r="G137" s="146"/>
      <c r="H137" s="210">
        <v>0</v>
      </c>
      <c r="I137" s="52"/>
      <c r="J137" s="53"/>
    </row>
    <row r="138" spans="1:10" s="27" customFormat="1" ht="36.75" customHeight="1">
      <c r="A138" s="170" t="s">
        <v>275</v>
      </c>
      <c r="B138" s="139" t="s">
        <v>296</v>
      </c>
      <c r="C138" s="140">
        <v>934</v>
      </c>
      <c r="D138" s="141">
        <v>113</v>
      </c>
      <c r="E138" s="142" t="s">
        <v>369</v>
      </c>
      <c r="F138" s="142"/>
      <c r="G138" s="140"/>
      <c r="H138" s="209">
        <f>H140</f>
        <v>99</v>
      </c>
      <c r="I138" s="52"/>
      <c r="J138" s="53"/>
    </row>
    <row r="139" spans="1:10" s="27" customFormat="1" ht="30" customHeight="1">
      <c r="A139" s="170" t="s">
        <v>276</v>
      </c>
      <c r="B139" s="144" t="s">
        <v>251</v>
      </c>
      <c r="C139" s="140">
        <v>934</v>
      </c>
      <c r="D139" s="141">
        <v>113</v>
      </c>
      <c r="E139" s="142" t="s">
        <v>369</v>
      </c>
      <c r="F139" s="142" t="s">
        <v>250</v>
      </c>
      <c r="G139" s="140"/>
      <c r="H139" s="209">
        <f>H140</f>
        <v>99</v>
      </c>
      <c r="I139" s="52"/>
      <c r="J139" s="53"/>
    </row>
    <row r="140" spans="1:10" s="27" customFormat="1" ht="38.25" customHeight="1">
      <c r="A140" s="170" t="s">
        <v>277</v>
      </c>
      <c r="B140" s="145" t="s">
        <v>254</v>
      </c>
      <c r="C140" s="146">
        <v>934</v>
      </c>
      <c r="D140" s="147">
        <v>113</v>
      </c>
      <c r="E140" s="148" t="s">
        <v>369</v>
      </c>
      <c r="F140" s="148" t="s">
        <v>133</v>
      </c>
      <c r="G140" s="146"/>
      <c r="H140" s="210">
        <v>99</v>
      </c>
      <c r="I140" s="52"/>
      <c r="J140" s="53"/>
    </row>
    <row r="141" spans="1:10" s="29" customFormat="1" ht="39" customHeight="1">
      <c r="A141" s="170" t="s">
        <v>171</v>
      </c>
      <c r="B141" s="158" t="s">
        <v>36</v>
      </c>
      <c r="C141" s="140">
        <v>934</v>
      </c>
      <c r="D141" s="159">
        <v>300</v>
      </c>
      <c r="E141" s="142"/>
      <c r="F141" s="142"/>
      <c r="G141" s="140"/>
      <c r="H141" s="218">
        <f>H142</f>
        <v>10</v>
      </c>
      <c r="I141" s="46"/>
      <c r="J141" s="47"/>
    </row>
    <row r="142" spans="1:10" s="26" customFormat="1" ht="54.75" customHeight="1">
      <c r="A142" s="170" t="s">
        <v>172</v>
      </c>
      <c r="B142" s="161" t="s">
        <v>242</v>
      </c>
      <c r="C142" s="163">
        <v>934</v>
      </c>
      <c r="D142" s="162">
        <v>309</v>
      </c>
      <c r="E142" s="160"/>
      <c r="F142" s="160"/>
      <c r="G142" s="163"/>
      <c r="H142" s="211">
        <f>H143</f>
        <v>10</v>
      </c>
      <c r="I142" s="44"/>
      <c r="J142" s="45"/>
    </row>
    <row r="143" spans="1:10" s="26" customFormat="1" ht="58.5" customHeight="1">
      <c r="A143" s="170" t="s">
        <v>173</v>
      </c>
      <c r="B143" s="139" t="s">
        <v>113</v>
      </c>
      <c r="C143" s="140">
        <v>934</v>
      </c>
      <c r="D143" s="141">
        <v>309</v>
      </c>
      <c r="E143" s="142" t="s">
        <v>350</v>
      </c>
      <c r="F143" s="142"/>
      <c r="G143" s="140"/>
      <c r="H143" s="209">
        <f>H145</f>
        <v>10</v>
      </c>
      <c r="I143" s="44"/>
      <c r="J143" s="45"/>
    </row>
    <row r="144" spans="1:10" s="26" customFormat="1" ht="28.5" customHeight="1">
      <c r="A144" s="170" t="s">
        <v>174</v>
      </c>
      <c r="B144" s="144" t="s">
        <v>251</v>
      </c>
      <c r="C144" s="140">
        <v>934</v>
      </c>
      <c r="D144" s="141">
        <v>309</v>
      </c>
      <c r="E144" s="142" t="s">
        <v>350</v>
      </c>
      <c r="F144" s="142" t="s">
        <v>250</v>
      </c>
      <c r="G144" s="140"/>
      <c r="H144" s="209">
        <f>H145</f>
        <v>10</v>
      </c>
      <c r="I144" s="44"/>
      <c r="J144" s="45"/>
    </row>
    <row r="145" spans="1:10" s="26" customFormat="1" ht="26.25" customHeight="1">
      <c r="A145" s="170" t="s">
        <v>278</v>
      </c>
      <c r="B145" s="145" t="s">
        <v>254</v>
      </c>
      <c r="C145" s="146">
        <v>934</v>
      </c>
      <c r="D145" s="147">
        <v>309</v>
      </c>
      <c r="E145" s="148" t="s">
        <v>350</v>
      </c>
      <c r="F145" s="148" t="s">
        <v>133</v>
      </c>
      <c r="G145" s="146"/>
      <c r="H145" s="210">
        <v>10</v>
      </c>
      <c r="I145" s="44"/>
      <c r="J145" s="45"/>
    </row>
    <row r="146" spans="1:10" s="26" customFormat="1" ht="14.25" customHeight="1" hidden="1">
      <c r="A146" s="118"/>
      <c r="B146" s="112" t="s">
        <v>14</v>
      </c>
      <c r="C146" s="113"/>
      <c r="D146" s="114">
        <v>309</v>
      </c>
      <c r="E146" s="78" t="s">
        <v>80</v>
      </c>
      <c r="F146" s="78" t="s">
        <v>71</v>
      </c>
      <c r="G146" s="113">
        <v>200</v>
      </c>
      <c r="H146" s="219">
        <f>H147</f>
        <v>304</v>
      </c>
      <c r="I146" s="38"/>
      <c r="J146" s="39"/>
    </row>
    <row r="147" spans="1:10" s="26" customFormat="1" ht="14.25" customHeight="1" hidden="1">
      <c r="A147" s="118"/>
      <c r="B147" s="112" t="s">
        <v>10</v>
      </c>
      <c r="C147" s="113"/>
      <c r="D147" s="114">
        <v>309</v>
      </c>
      <c r="E147" s="78" t="s">
        <v>80</v>
      </c>
      <c r="F147" s="78" t="s">
        <v>71</v>
      </c>
      <c r="G147" s="113">
        <v>220</v>
      </c>
      <c r="H147" s="219">
        <f>H148</f>
        <v>304</v>
      </c>
      <c r="I147" s="38"/>
      <c r="J147" s="39"/>
    </row>
    <row r="148" spans="1:10" s="26" customFormat="1" ht="15" customHeight="1" hidden="1">
      <c r="A148" s="118"/>
      <c r="B148" s="115" t="s">
        <v>13</v>
      </c>
      <c r="C148" s="116"/>
      <c r="D148" s="117">
        <v>309</v>
      </c>
      <c r="E148" s="79" t="s">
        <v>80</v>
      </c>
      <c r="F148" s="79" t="s">
        <v>71</v>
      </c>
      <c r="G148" s="116">
        <v>226</v>
      </c>
      <c r="H148" s="220">
        <v>304</v>
      </c>
      <c r="I148" s="38"/>
      <c r="J148" s="39"/>
    </row>
    <row r="149" spans="1:10" s="26" customFormat="1" ht="20.25" customHeight="1">
      <c r="A149" s="170" t="s">
        <v>175</v>
      </c>
      <c r="B149" s="158" t="s">
        <v>121</v>
      </c>
      <c r="C149" s="140">
        <v>934</v>
      </c>
      <c r="D149" s="159">
        <v>400</v>
      </c>
      <c r="E149" s="142"/>
      <c r="F149" s="142"/>
      <c r="G149" s="140"/>
      <c r="H149" s="218">
        <f>H150+H154</f>
        <v>282</v>
      </c>
      <c r="I149" s="44"/>
      <c r="J149" s="45"/>
    </row>
    <row r="150" spans="1:10" s="26" customFormat="1" ht="19.5" customHeight="1">
      <c r="A150" s="170" t="s">
        <v>176</v>
      </c>
      <c r="B150" s="161" t="s">
        <v>122</v>
      </c>
      <c r="C150" s="163">
        <v>934</v>
      </c>
      <c r="D150" s="162">
        <v>401</v>
      </c>
      <c r="E150" s="160"/>
      <c r="F150" s="160"/>
      <c r="G150" s="163"/>
      <c r="H150" s="211">
        <f>H151</f>
        <v>282</v>
      </c>
      <c r="I150" s="44"/>
      <c r="J150" s="45"/>
    </row>
    <row r="151" spans="1:10" s="26" customFormat="1" ht="138" customHeight="1">
      <c r="A151" s="170" t="s">
        <v>177</v>
      </c>
      <c r="B151" s="139" t="s">
        <v>301</v>
      </c>
      <c r="C151" s="140">
        <v>934</v>
      </c>
      <c r="D151" s="141">
        <v>401</v>
      </c>
      <c r="E151" s="142" t="s">
        <v>351</v>
      </c>
      <c r="F151" s="142"/>
      <c r="G151" s="140"/>
      <c r="H151" s="209">
        <f>H153</f>
        <v>282</v>
      </c>
      <c r="I151" s="44"/>
      <c r="J151" s="45"/>
    </row>
    <row r="152" spans="1:10" s="26" customFormat="1" ht="47.25" customHeight="1">
      <c r="A152" s="170" t="s">
        <v>178</v>
      </c>
      <c r="B152" s="175" t="s">
        <v>370</v>
      </c>
      <c r="C152" s="140">
        <v>934</v>
      </c>
      <c r="D152" s="141">
        <v>401</v>
      </c>
      <c r="E152" s="142" t="s">
        <v>351</v>
      </c>
      <c r="F152" s="142" t="s">
        <v>255</v>
      </c>
      <c r="G152" s="140"/>
      <c r="H152" s="209">
        <f>H153</f>
        <v>282</v>
      </c>
      <c r="I152" s="44"/>
      <c r="J152" s="45"/>
    </row>
    <row r="153" spans="1:10" s="26" customFormat="1" ht="45" customHeight="1">
      <c r="A153" s="170" t="s">
        <v>279</v>
      </c>
      <c r="B153" s="145" t="s">
        <v>300</v>
      </c>
      <c r="C153" s="146">
        <v>934</v>
      </c>
      <c r="D153" s="147">
        <v>401</v>
      </c>
      <c r="E153" s="148" t="s">
        <v>351</v>
      </c>
      <c r="F153" s="148" t="s">
        <v>141</v>
      </c>
      <c r="G153" s="146"/>
      <c r="H153" s="210">
        <v>282</v>
      </c>
      <c r="I153" s="44"/>
      <c r="J153" s="45"/>
    </row>
    <row r="154" spans="1:10" s="26" customFormat="1" ht="29.25" customHeight="1" hidden="1">
      <c r="A154" s="170" t="s">
        <v>312</v>
      </c>
      <c r="B154" s="161" t="s">
        <v>307</v>
      </c>
      <c r="C154" s="163">
        <v>934</v>
      </c>
      <c r="D154" s="162">
        <v>412</v>
      </c>
      <c r="E154" s="160"/>
      <c r="F154" s="160"/>
      <c r="G154" s="163"/>
      <c r="H154" s="221">
        <f>H155</f>
        <v>0</v>
      </c>
      <c r="I154" s="44"/>
      <c r="J154" s="45"/>
    </row>
    <row r="155" spans="1:10" s="26" customFormat="1" ht="30.75" customHeight="1" hidden="1">
      <c r="A155" s="170" t="s">
        <v>313</v>
      </c>
      <c r="B155" s="139" t="s">
        <v>308</v>
      </c>
      <c r="C155" s="140">
        <v>934</v>
      </c>
      <c r="D155" s="141">
        <v>412</v>
      </c>
      <c r="E155" s="142" t="s">
        <v>352</v>
      </c>
      <c r="F155" s="142"/>
      <c r="G155" s="140"/>
      <c r="H155" s="222">
        <f>H157</f>
        <v>0</v>
      </c>
      <c r="I155" s="44"/>
      <c r="J155" s="45"/>
    </row>
    <row r="156" spans="1:10" s="26" customFormat="1" ht="30" customHeight="1" hidden="1">
      <c r="A156" s="170" t="s">
        <v>314</v>
      </c>
      <c r="B156" s="144" t="s">
        <v>251</v>
      </c>
      <c r="C156" s="140">
        <v>934</v>
      </c>
      <c r="D156" s="141">
        <v>412</v>
      </c>
      <c r="E156" s="142" t="s">
        <v>352</v>
      </c>
      <c r="F156" s="142" t="s">
        <v>250</v>
      </c>
      <c r="G156" s="140"/>
      <c r="H156" s="222">
        <f>H157</f>
        <v>0</v>
      </c>
      <c r="I156" s="44"/>
      <c r="J156" s="45"/>
    </row>
    <row r="157" spans="1:10" s="26" customFormat="1" ht="39.75" customHeight="1" hidden="1">
      <c r="A157" s="170" t="s">
        <v>315</v>
      </c>
      <c r="B157" s="145" t="s">
        <v>254</v>
      </c>
      <c r="C157" s="146">
        <v>934</v>
      </c>
      <c r="D157" s="147">
        <v>412</v>
      </c>
      <c r="E157" s="148" t="s">
        <v>352</v>
      </c>
      <c r="F157" s="148" t="s">
        <v>133</v>
      </c>
      <c r="G157" s="146"/>
      <c r="H157" s="223">
        <v>0</v>
      </c>
      <c r="I157" s="44"/>
      <c r="J157" s="45"/>
    </row>
    <row r="158" spans="1:10" s="29" customFormat="1" ht="22.5" customHeight="1">
      <c r="A158" s="170" t="s">
        <v>179</v>
      </c>
      <c r="B158" s="158" t="s">
        <v>20</v>
      </c>
      <c r="C158" s="140">
        <v>934</v>
      </c>
      <c r="D158" s="159">
        <v>500</v>
      </c>
      <c r="E158" s="140"/>
      <c r="F158" s="142"/>
      <c r="G158" s="140"/>
      <c r="H158" s="218">
        <v>47611</v>
      </c>
      <c r="I158" s="46"/>
      <c r="J158" s="47"/>
    </row>
    <row r="159" spans="1:10" s="31" customFormat="1" ht="14.25" customHeight="1" hidden="1">
      <c r="A159" s="176"/>
      <c r="B159" s="161" t="s">
        <v>81</v>
      </c>
      <c r="C159" s="163"/>
      <c r="D159" s="162">
        <v>501</v>
      </c>
      <c r="E159" s="163"/>
      <c r="F159" s="160"/>
      <c r="G159" s="163"/>
      <c r="H159" s="215">
        <f>H160</f>
        <v>0</v>
      </c>
      <c r="I159" s="54"/>
      <c r="J159" s="55"/>
    </row>
    <row r="160" spans="1:10" s="29" customFormat="1" ht="54" customHeight="1" hidden="1">
      <c r="A160" s="176"/>
      <c r="B160" s="139" t="s">
        <v>82</v>
      </c>
      <c r="C160" s="140"/>
      <c r="D160" s="141">
        <v>501</v>
      </c>
      <c r="E160" s="140" t="s">
        <v>83</v>
      </c>
      <c r="F160" s="142"/>
      <c r="G160" s="140"/>
      <c r="H160" s="209">
        <f>H161</f>
        <v>0</v>
      </c>
      <c r="I160" s="46"/>
      <c r="J160" s="47"/>
    </row>
    <row r="161" spans="1:10" s="29" customFormat="1" ht="30" customHeight="1" hidden="1">
      <c r="A161" s="176"/>
      <c r="B161" s="164" t="s">
        <v>64</v>
      </c>
      <c r="C161" s="146"/>
      <c r="D161" s="147">
        <v>501</v>
      </c>
      <c r="E161" s="146" t="s">
        <v>83</v>
      </c>
      <c r="F161" s="148" t="s">
        <v>71</v>
      </c>
      <c r="G161" s="146"/>
      <c r="H161" s="210">
        <f>H162</f>
        <v>0</v>
      </c>
      <c r="I161" s="46"/>
      <c r="J161" s="47"/>
    </row>
    <row r="162" spans="1:10" s="29" customFormat="1" ht="17.25" customHeight="1" hidden="1">
      <c r="A162" s="176"/>
      <c r="B162" s="161" t="s">
        <v>14</v>
      </c>
      <c r="C162" s="163"/>
      <c r="D162" s="162">
        <v>501</v>
      </c>
      <c r="E162" s="163" t="s">
        <v>83</v>
      </c>
      <c r="F162" s="160" t="s">
        <v>71</v>
      </c>
      <c r="G162" s="163">
        <v>200</v>
      </c>
      <c r="H162" s="215">
        <f>H163</f>
        <v>0</v>
      </c>
      <c r="I162" s="46"/>
      <c r="J162" s="47"/>
    </row>
    <row r="163" spans="1:10" s="29" customFormat="1" ht="17.25" customHeight="1" hidden="1">
      <c r="A163" s="176"/>
      <c r="B163" s="161" t="s">
        <v>10</v>
      </c>
      <c r="C163" s="163"/>
      <c r="D163" s="162">
        <v>501</v>
      </c>
      <c r="E163" s="163" t="s">
        <v>83</v>
      </c>
      <c r="F163" s="160" t="s">
        <v>71</v>
      </c>
      <c r="G163" s="163">
        <v>220</v>
      </c>
      <c r="H163" s="215">
        <f>H164</f>
        <v>0</v>
      </c>
      <c r="I163" s="46"/>
      <c r="J163" s="47"/>
    </row>
    <row r="164" spans="1:10" s="32" customFormat="1" ht="18" customHeight="1" hidden="1">
      <c r="A164" s="177"/>
      <c r="B164" s="167" t="s">
        <v>13</v>
      </c>
      <c r="C164" s="157"/>
      <c r="D164" s="168">
        <v>501</v>
      </c>
      <c r="E164" s="157" t="s">
        <v>83</v>
      </c>
      <c r="F164" s="156" t="s">
        <v>71</v>
      </c>
      <c r="G164" s="157">
        <v>226</v>
      </c>
      <c r="H164" s="217">
        <v>0</v>
      </c>
      <c r="I164" s="56"/>
      <c r="J164" s="57"/>
    </row>
    <row r="165" spans="1:10" s="26" customFormat="1" ht="13.5" customHeight="1">
      <c r="A165" s="154" t="s">
        <v>206</v>
      </c>
      <c r="B165" s="161" t="s">
        <v>130</v>
      </c>
      <c r="C165" s="163">
        <v>934</v>
      </c>
      <c r="D165" s="160" t="s">
        <v>65</v>
      </c>
      <c r="E165" s="163"/>
      <c r="F165" s="163"/>
      <c r="G165" s="163"/>
      <c r="H165" s="211">
        <v>47611</v>
      </c>
      <c r="I165" s="44"/>
      <c r="J165" s="45"/>
    </row>
    <row r="166" spans="1:10" s="26" customFormat="1" ht="14.25" customHeight="1" hidden="1">
      <c r="A166" s="138"/>
      <c r="B166" s="161" t="s">
        <v>14</v>
      </c>
      <c r="C166" s="163"/>
      <c r="D166" s="160" t="s">
        <v>65</v>
      </c>
      <c r="E166" s="163" t="s">
        <v>84</v>
      </c>
      <c r="F166" s="163">
        <v>500</v>
      </c>
      <c r="G166" s="163">
        <v>200</v>
      </c>
      <c r="H166" s="215">
        <f>H167</f>
        <v>11175.7</v>
      </c>
      <c r="I166" s="44"/>
      <c r="J166" s="45"/>
    </row>
    <row r="167" spans="1:10" s="26" customFormat="1" ht="14.25" customHeight="1" hidden="1">
      <c r="A167" s="138"/>
      <c r="B167" s="161" t="s">
        <v>10</v>
      </c>
      <c r="C167" s="163"/>
      <c r="D167" s="160" t="s">
        <v>65</v>
      </c>
      <c r="E167" s="163" t="s">
        <v>84</v>
      </c>
      <c r="F167" s="163">
        <v>500</v>
      </c>
      <c r="G167" s="163">
        <v>220</v>
      </c>
      <c r="H167" s="215">
        <f>H168</f>
        <v>11175.7</v>
      </c>
      <c r="I167" s="44"/>
      <c r="J167" s="45"/>
    </row>
    <row r="168" spans="1:10" s="26" customFormat="1" ht="16.5" customHeight="1" hidden="1">
      <c r="A168" s="138"/>
      <c r="B168" s="167" t="s">
        <v>13</v>
      </c>
      <c r="C168" s="157"/>
      <c r="D168" s="156" t="s">
        <v>65</v>
      </c>
      <c r="E168" s="157" t="s">
        <v>84</v>
      </c>
      <c r="F168" s="157">
        <v>500</v>
      </c>
      <c r="G168" s="157">
        <v>226</v>
      </c>
      <c r="H168" s="217">
        <v>11175.7</v>
      </c>
      <c r="I168" s="44"/>
      <c r="J168" s="45"/>
    </row>
    <row r="169" spans="1:10" s="26" customFormat="1" ht="41.25" customHeight="1" hidden="1">
      <c r="A169" s="138"/>
      <c r="B169" s="139" t="s">
        <v>70</v>
      </c>
      <c r="C169" s="140"/>
      <c r="D169" s="142" t="s">
        <v>65</v>
      </c>
      <c r="E169" s="140" t="s">
        <v>85</v>
      </c>
      <c r="F169" s="140"/>
      <c r="G169" s="140"/>
      <c r="H169" s="209">
        <f>H170</f>
        <v>0</v>
      </c>
      <c r="I169" s="44"/>
      <c r="J169" s="45"/>
    </row>
    <row r="170" spans="1:10" s="26" customFormat="1" ht="27" customHeight="1" hidden="1">
      <c r="A170" s="138"/>
      <c r="B170" s="164" t="s">
        <v>64</v>
      </c>
      <c r="C170" s="146"/>
      <c r="D170" s="148" t="s">
        <v>86</v>
      </c>
      <c r="E170" s="146" t="s">
        <v>85</v>
      </c>
      <c r="F170" s="146">
        <v>500</v>
      </c>
      <c r="G170" s="146"/>
      <c r="H170" s="210">
        <f>H171</f>
        <v>0</v>
      </c>
      <c r="I170" s="44"/>
      <c r="J170" s="45"/>
    </row>
    <row r="171" spans="1:10" s="26" customFormat="1" ht="14.25" customHeight="1" hidden="1">
      <c r="A171" s="138"/>
      <c r="B171" s="161" t="s">
        <v>14</v>
      </c>
      <c r="C171" s="163"/>
      <c r="D171" s="160" t="s">
        <v>65</v>
      </c>
      <c r="E171" s="163" t="s">
        <v>85</v>
      </c>
      <c r="F171" s="163">
        <v>500</v>
      </c>
      <c r="G171" s="163">
        <v>200</v>
      </c>
      <c r="H171" s="215">
        <f>H172</f>
        <v>0</v>
      </c>
      <c r="I171" s="44"/>
      <c r="J171" s="45"/>
    </row>
    <row r="172" spans="1:10" s="26" customFormat="1" ht="14.25" customHeight="1" hidden="1">
      <c r="A172" s="138"/>
      <c r="B172" s="161" t="s">
        <v>10</v>
      </c>
      <c r="C172" s="163"/>
      <c r="D172" s="160" t="s">
        <v>65</v>
      </c>
      <c r="E172" s="163" t="s">
        <v>85</v>
      </c>
      <c r="F172" s="163">
        <v>500</v>
      </c>
      <c r="G172" s="163">
        <v>220</v>
      </c>
      <c r="H172" s="215">
        <f>H173</f>
        <v>0</v>
      </c>
      <c r="I172" s="44"/>
      <c r="J172" s="45"/>
    </row>
    <row r="173" spans="1:10" s="26" customFormat="1" ht="14.25" customHeight="1" hidden="1">
      <c r="A173" s="138"/>
      <c r="B173" s="167" t="s">
        <v>12</v>
      </c>
      <c r="C173" s="157"/>
      <c r="D173" s="156" t="s">
        <v>65</v>
      </c>
      <c r="E173" s="157" t="s">
        <v>85</v>
      </c>
      <c r="F173" s="157">
        <v>500</v>
      </c>
      <c r="G173" s="157">
        <v>225</v>
      </c>
      <c r="H173" s="217">
        <v>0</v>
      </c>
      <c r="I173" s="44"/>
      <c r="J173" s="45"/>
    </row>
    <row r="174" spans="1:10" s="26" customFormat="1" ht="67.5" customHeight="1" hidden="1">
      <c r="A174" s="138"/>
      <c r="B174" s="139" t="s">
        <v>302</v>
      </c>
      <c r="C174" s="140"/>
      <c r="D174" s="142" t="s">
        <v>65</v>
      </c>
      <c r="E174" s="140" t="s">
        <v>87</v>
      </c>
      <c r="F174" s="140"/>
      <c r="G174" s="140"/>
      <c r="H174" s="209">
        <f>H175</f>
        <v>0</v>
      </c>
      <c r="I174" s="44"/>
      <c r="J174" s="45"/>
    </row>
    <row r="175" spans="1:10" s="26" customFormat="1" ht="27" customHeight="1" hidden="1">
      <c r="A175" s="138"/>
      <c r="B175" s="164" t="s">
        <v>64</v>
      </c>
      <c r="C175" s="146"/>
      <c r="D175" s="148" t="s">
        <v>65</v>
      </c>
      <c r="E175" s="146" t="s">
        <v>87</v>
      </c>
      <c r="F175" s="146">
        <v>500</v>
      </c>
      <c r="G175" s="146"/>
      <c r="H175" s="210">
        <f>H176</f>
        <v>0</v>
      </c>
      <c r="I175" s="44"/>
      <c r="J175" s="45"/>
    </row>
    <row r="176" spans="1:10" s="26" customFormat="1" ht="14.25" customHeight="1" hidden="1">
      <c r="A176" s="138"/>
      <c r="B176" s="161" t="s">
        <v>14</v>
      </c>
      <c r="C176" s="163"/>
      <c r="D176" s="160" t="s">
        <v>65</v>
      </c>
      <c r="E176" s="163" t="s">
        <v>87</v>
      </c>
      <c r="F176" s="163">
        <v>500</v>
      </c>
      <c r="G176" s="163">
        <v>200</v>
      </c>
      <c r="H176" s="215">
        <f>H177</f>
        <v>0</v>
      </c>
      <c r="I176" s="44"/>
      <c r="J176" s="45"/>
    </row>
    <row r="177" spans="1:10" s="26" customFormat="1" ht="14.25" customHeight="1" hidden="1">
      <c r="A177" s="138"/>
      <c r="B177" s="161" t="s">
        <v>10</v>
      </c>
      <c r="C177" s="163"/>
      <c r="D177" s="160" t="s">
        <v>65</v>
      </c>
      <c r="E177" s="163" t="s">
        <v>87</v>
      </c>
      <c r="F177" s="163">
        <v>500</v>
      </c>
      <c r="G177" s="163">
        <v>220</v>
      </c>
      <c r="H177" s="215">
        <f>H178</f>
        <v>0</v>
      </c>
      <c r="I177" s="44"/>
      <c r="J177" s="45"/>
    </row>
    <row r="178" spans="1:10" s="26" customFormat="1" ht="16.5" customHeight="1" hidden="1">
      <c r="A178" s="138"/>
      <c r="B178" s="167" t="s">
        <v>13</v>
      </c>
      <c r="C178" s="157"/>
      <c r="D178" s="156" t="s">
        <v>65</v>
      </c>
      <c r="E178" s="157" t="s">
        <v>87</v>
      </c>
      <c r="F178" s="157">
        <v>500</v>
      </c>
      <c r="G178" s="157">
        <v>226</v>
      </c>
      <c r="H178" s="217">
        <v>0</v>
      </c>
      <c r="I178" s="44"/>
      <c r="J178" s="45"/>
    </row>
    <row r="179" spans="1:10" s="26" customFormat="1" ht="75" customHeight="1" hidden="1">
      <c r="A179" s="138"/>
      <c r="B179" s="139" t="s">
        <v>63</v>
      </c>
      <c r="C179" s="140"/>
      <c r="D179" s="142" t="s">
        <v>65</v>
      </c>
      <c r="E179" s="140" t="s">
        <v>66</v>
      </c>
      <c r="F179" s="140"/>
      <c r="G179" s="140"/>
      <c r="H179" s="209">
        <f>H180</f>
        <v>0</v>
      </c>
      <c r="I179" s="44"/>
      <c r="J179" s="45"/>
    </row>
    <row r="180" spans="1:10" s="26" customFormat="1" ht="50.25" customHeight="1" hidden="1">
      <c r="A180" s="138"/>
      <c r="B180" s="164" t="s">
        <v>303</v>
      </c>
      <c r="C180" s="146"/>
      <c r="D180" s="148" t="s">
        <v>65</v>
      </c>
      <c r="E180" s="146" t="s">
        <v>69</v>
      </c>
      <c r="F180" s="146">
        <v>599</v>
      </c>
      <c r="G180" s="146"/>
      <c r="H180" s="210">
        <f>H181</f>
        <v>0</v>
      </c>
      <c r="I180" s="44"/>
      <c r="J180" s="45"/>
    </row>
    <row r="181" spans="1:10" s="26" customFormat="1" ht="16.5" customHeight="1" hidden="1">
      <c r="A181" s="138"/>
      <c r="B181" s="161" t="s">
        <v>14</v>
      </c>
      <c r="C181" s="163"/>
      <c r="D181" s="160" t="s">
        <v>65</v>
      </c>
      <c r="E181" s="163" t="s">
        <v>69</v>
      </c>
      <c r="F181" s="163">
        <v>599</v>
      </c>
      <c r="G181" s="163">
        <v>200</v>
      </c>
      <c r="H181" s="215">
        <f>H182</f>
        <v>0</v>
      </c>
      <c r="I181" s="44"/>
      <c r="J181" s="45"/>
    </row>
    <row r="182" spans="1:10" s="26" customFormat="1" ht="16.5" customHeight="1" hidden="1">
      <c r="A182" s="138"/>
      <c r="B182" s="161" t="s">
        <v>10</v>
      </c>
      <c r="C182" s="163"/>
      <c r="D182" s="160" t="s">
        <v>65</v>
      </c>
      <c r="E182" s="163" t="s">
        <v>69</v>
      </c>
      <c r="F182" s="163">
        <v>599</v>
      </c>
      <c r="G182" s="163">
        <v>220</v>
      </c>
      <c r="H182" s="215">
        <f>H183</f>
        <v>0</v>
      </c>
      <c r="I182" s="44"/>
      <c r="J182" s="45"/>
    </row>
    <row r="183" spans="1:10" s="26" customFormat="1" ht="16.5" customHeight="1" hidden="1">
      <c r="A183" s="138"/>
      <c r="B183" s="167" t="s">
        <v>13</v>
      </c>
      <c r="C183" s="157"/>
      <c r="D183" s="156" t="s">
        <v>65</v>
      </c>
      <c r="E183" s="157" t="s">
        <v>69</v>
      </c>
      <c r="F183" s="157">
        <v>599</v>
      </c>
      <c r="G183" s="157">
        <v>226</v>
      </c>
      <c r="H183" s="217">
        <v>0</v>
      </c>
      <c r="I183" s="44"/>
      <c r="J183" s="45"/>
    </row>
    <row r="184" spans="1:10" s="26" customFormat="1" ht="35.25" customHeight="1">
      <c r="A184" s="138" t="s">
        <v>207</v>
      </c>
      <c r="B184" s="139" t="s">
        <v>205</v>
      </c>
      <c r="C184" s="140">
        <v>934</v>
      </c>
      <c r="D184" s="142" t="s">
        <v>65</v>
      </c>
      <c r="E184" s="140">
        <v>6000000131</v>
      </c>
      <c r="F184" s="140"/>
      <c r="G184" s="140"/>
      <c r="H184" s="209">
        <v>17346.3</v>
      </c>
      <c r="I184" s="44"/>
      <c r="J184" s="45"/>
    </row>
    <row r="185" spans="1:10" s="26" customFormat="1" ht="26.25" customHeight="1">
      <c r="A185" s="138" t="s">
        <v>208</v>
      </c>
      <c r="B185" s="144" t="s">
        <v>251</v>
      </c>
      <c r="C185" s="140">
        <v>934</v>
      </c>
      <c r="D185" s="142" t="s">
        <v>65</v>
      </c>
      <c r="E185" s="140">
        <v>6000000131</v>
      </c>
      <c r="F185" s="140">
        <v>200</v>
      </c>
      <c r="G185" s="140"/>
      <c r="H185" s="209">
        <v>17346.3</v>
      </c>
      <c r="I185" s="44"/>
      <c r="J185" s="45"/>
    </row>
    <row r="186" spans="1:10" s="26" customFormat="1" ht="42" customHeight="1">
      <c r="A186" s="138" t="s">
        <v>209</v>
      </c>
      <c r="B186" s="145" t="s">
        <v>254</v>
      </c>
      <c r="C186" s="146">
        <v>934</v>
      </c>
      <c r="D186" s="147">
        <v>503</v>
      </c>
      <c r="E186" s="146">
        <v>6000000131</v>
      </c>
      <c r="F186" s="148" t="s">
        <v>133</v>
      </c>
      <c r="G186" s="146"/>
      <c r="H186" s="210">
        <v>17346.3</v>
      </c>
      <c r="I186" s="44"/>
      <c r="J186" s="45"/>
    </row>
    <row r="187" spans="1:10" s="26" customFormat="1" ht="50.25" customHeight="1">
      <c r="A187" s="138" t="s">
        <v>316</v>
      </c>
      <c r="B187" s="139" t="s">
        <v>243</v>
      </c>
      <c r="C187" s="140">
        <v>934</v>
      </c>
      <c r="D187" s="142" t="s">
        <v>86</v>
      </c>
      <c r="E187" s="140">
        <v>6000000161</v>
      </c>
      <c r="F187" s="140"/>
      <c r="G187" s="140"/>
      <c r="H187" s="209">
        <f>H189</f>
        <v>7724.1</v>
      </c>
      <c r="I187" s="44"/>
      <c r="J187" s="45"/>
    </row>
    <row r="188" spans="1:10" s="26" customFormat="1" ht="25.5" customHeight="1">
      <c r="A188" s="138" t="s">
        <v>317</v>
      </c>
      <c r="B188" s="144" t="s">
        <v>251</v>
      </c>
      <c r="C188" s="140">
        <v>934</v>
      </c>
      <c r="D188" s="142" t="s">
        <v>65</v>
      </c>
      <c r="E188" s="140">
        <v>6000000161</v>
      </c>
      <c r="F188" s="140">
        <v>200</v>
      </c>
      <c r="G188" s="140"/>
      <c r="H188" s="209">
        <f>H189</f>
        <v>7724.1</v>
      </c>
      <c r="I188" s="44"/>
      <c r="J188" s="45"/>
    </row>
    <row r="189" spans="1:10" s="26" customFormat="1" ht="38.25" customHeight="1">
      <c r="A189" s="138" t="s">
        <v>318</v>
      </c>
      <c r="B189" s="145" t="s">
        <v>254</v>
      </c>
      <c r="C189" s="146">
        <v>934</v>
      </c>
      <c r="D189" s="147">
        <v>503</v>
      </c>
      <c r="E189" s="146">
        <v>6000000161</v>
      </c>
      <c r="F189" s="148" t="s">
        <v>133</v>
      </c>
      <c r="G189" s="146"/>
      <c r="H189" s="210">
        <v>7724.1</v>
      </c>
      <c r="I189" s="44"/>
      <c r="J189" s="45"/>
    </row>
    <row r="190" spans="1:10" s="26" customFormat="1" ht="29.25" customHeight="1">
      <c r="A190" s="138" t="s">
        <v>319</v>
      </c>
      <c r="B190" s="139" t="s">
        <v>204</v>
      </c>
      <c r="C190" s="140">
        <v>934</v>
      </c>
      <c r="D190" s="142" t="s">
        <v>86</v>
      </c>
      <c r="E190" s="140">
        <v>6000000141</v>
      </c>
      <c r="F190" s="140"/>
      <c r="G190" s="140"/>
      <c r="H190" s="209">
        <f>H192</f>
        <v>5</v>
      </c>
      <c r="I190" s="44"/>
      <c r="J190" s="45"/>
    </row>
    <row r="191" spans="1:10" s="26" customFormat="1" ht="29.25" customHeight="1">
      <c r="A191" s="138" t="s">
        <v>320</v>
      </c>
      <c r="B191" s="144" t="s">
        <v>251</v>
      </c>
      <c r="C191" s="140">
        <v>934</v>
      </c>
      <c r="D191" s="142" t="s">
        <v>65</v>
      </c>
      <c r="E191" s="140">
        <v>6000000141</v>
      </c>
      <c r="F191" s="140">
        <v>200</v>
      </c>
      <c r="G191" s="140"/>
      <c r="H191" s="209">
        <f>H192</f>
        <v>5</v>
      </c>
      <c r="I191" s="44"/>
      <c r="J191" s="45"/>
    </row>
    <row r="192" spans="1:10" s="26" customFormat="1" ht="42.75" customHeight="1">
      <c r="A192" s="138" t="s">
        <v>321</v>
      </c>
      <c r="B192" s="145" t="s">
        <v>254</v>
      </c>
      <c r="C192" s="146">
        <v>934</v>
      </c>
      <c r="D192" s="147">
        <v>503</v>
      </c>
      <c r="E192" s="146">
        <v>6000000141</v>
      </c>
      <c r="F192" s="148" t="s">
        <v>133</v>
      </c>
      <c r="G192" s="146"/>
      <c r="H192" s="210">
        <v>5</v>
      </c>
      <c r="I192" s="44"/>
      <c r="J192" s="45"/>
    </row>
    <row r="193" spans="1:10" s="26" customFormat="1" ht="30" customHeight="1">
      <c r="A193" s="138" t="s">
        <v>322</v>
      </c>
      <c r="B193" s="139" t="s">
        <v>203</v>
      </c>
      <c r="C193" s="140">
        <v>934</v>
      </c>
      <c r="D193" s="142" t="s">
        <v>86</v>
      </c>
      <c r="E193" s="140">
        <v>6000000151</v>
      </c>
      <c r="F193" s="140"/>
      <c r="G193" s="140"/>
      <c r="H193" s="209">
        <f>H195</f>
        <v>22535.6</v>
      </c>
      <c r="I193" s="44"/>
      <c r="J193" s="45"/>
    </row>
    <row r="194" spans="1:10" s="26" customFormat="1" ht="30" customHeight="1">
      <c r="A194" s="138" t="s">
        <v>323</v>
      </c>
      <c r="B194" s="144" t="s">
        <v>251</v>
      </c>
      <c r="C194" s="140">
        <v>934</v>
      </c>
      <c r="D194" s="142" t="s">
        <v>65</v>
      </c>
      <c r="E194" s="140">
        <v>6000000151</v>
      </c>
      <c r="F194" s="140">
        <v>200</v>
      </c>
      <c r="G194" s="140"/>
      <c r="H194" s="209">
        <f>H195</f>
        <v>22535.6</v>
      </c>
      <c r="I194" s="44"/>
      <c r="J194" s="45"/>
    </row>
    <row r="195" spans="1:10" s="26" customFormat="1" ht="43.5" customHeight="1">
      <c r="A195" s="138" t="s">
        <v>324</v>
      </c>
      <c r="B195" s="145" t="s">
        <v>254</v>
      </c>
      <c r="C195" s="146">
        <v>934</v>
      </c>
      <c r="D195" s="147">
        <v>503</v>
      </c>
      <c r="E195" s="146">
        <v>6000000151</v>
      </c>
      <c r="F195" s="148" t="s">
        <v>133</v>
      </c>
      <c r="G195" s="146"/>
      <c r="H195" s="210">
        <v>22535.6</v>
      </c>
      <c r="I195" s="44"/>
      <c r="J195" s="45"/>
    </row>
    <row r="196" spans="1:10" s="26" customFormat="1" ht="27.75" customHeight="1" hidden="1">
      <c r="A196" s="138" t="s">
        <v>325</v>
      </c>
      <c r="B196" s="139" t="s">
        <v>202</v>
      </c>
      <c r="C196" s="140">
        <v>934</v>
      </c>
      <c r="D196" s="142" t="s">
        <v>86</v>
      </c>
      <c r="E196" s="140">
        <v>6000000501</v>
      </c>
      <c r="F196" s="140"/>
      <c r="G196" s="140"/>
      <c r="H196" s="222">
        <f>H198</f>
        <v>0</v>
      </c>
      <c r="I196" s="44"/>
      <c r="J196" s="45"/>
    </row>
    <row r="197" spans="1:10" s="26" customFormat="1" ht="27.75" customHeight="1" hidden="1">
      <c r="A197" s="138" t="s">
        <v>326</v>
      </c>
      <c r="B197" s="144" t="s">
        <v>251</v>
      </c>
      <c r="C197" s="140">
        <v>934</v>
      </c>
      <c r="D197" s="142" t="s">
        <v>65</v>
      </c>
      <c r="E197" s="140">
        <v>6000000501</v>
      </c>
      <c r="F197" s="140">
        <v>200</v>
      </c>
      <c r="G197" s="140"/>
      <c r="H197" s="222">
        <f>H198</f>
        <v>0</v>
      </c>
      <c r="I197" s="44"/>
      <c r="J197" s="45"/>
    </row>
    <row r="198" spans="1:10" s="26" customFormat="1" ht="40.5" customHeight="1" hidden="1">
      <c r="A198" s="138" t="s">
        <v>327</v>
      </c>
      <c r="B198" s="145" t="s">
        <v>254</v>
      </c>
      <c r="C198" s="146">
        <v>934</v>
      </c>
      <c r="D198" s="147">
        <v>503</v>
      </c>
      <c r="E198" s="146">
        <v>6000000501</v>
      </c>
      <c r="F198" s="148" t="s">
        <v>133</v>
      </c>
      <c r="G198" s="146"/>
      <c r="H198" s="223">
        <v>0</v>
      </c>
      <c r="I198" s="44"/>
      <c r="J198" s="45"/>
    </row>
    <row r="199" spans="1:10" s="26" customFormat="1" ht="19.5" customHeight="1">
      <c r="A199" s="138" t="s">
        <v>180</v>
      </c>
      <c r="B199" s="178" t="s">
        <v>21</v>
      </c>
      <c r="C199" s="163">
        <v>934</v>
      </c>
      <c r="D199" s="179" t="s">
        <v>22</v>
      </c>
      <c r="E199" s="163"/>
      <c r="F199" s="163"/>
      <c r="G199" s="163"/>
      <c r="H199" s="218">
        <f>H200+H207</f>
        <v>835.9000000000001</v>
      </c>
      <c r="I199" s="44"/>
      <c r="J199" s="45"/>
    </row>
    <row r="200" spans="1:10" s="26" customFormat="1" ht="39" customHeight="1">
      <c r="A200" s="138" t="s">
        <v>181</v>
      </c>
      <c r="B200" s="166" t="s">
        <v>210</v>
      </c>
      <c r="C200" s="163">
        <v>934</v>
      </c>
      <c r="D200" s="160" t="s">
        <v>211</v>
      </c>
      <c r="E200" s="163"/>
      <c r="F200" s="163"/>
      <c r="G200" s="163"/>
      <c r="H200" s="215">
        <f>H201</f>
        <v>356.5</v>
      </c>
      <c r="I200" s="44"/>
      <c r="J200" s="45"/>
    </row>
    <row r="201" spans="1:10" s="26" customFormat="1" ht="121.5" customHeight="1">
      <c r="A201" s="138" t="s">
        <v>182</v>
      </c>
      <c r="B201" s="143" t="s">
        <v>297</v>
      </c>
      <c r="C201" s="140">
        <v>934</v>
      </c>
      <c r="D201" s="142" t="s">
        <v>211</v>
      </c>
      <c r="E201" s="142" t="s">
        <v>342</v>
      </c>
      <c r="F201" s="140"/>
      <c r="G201" s="140"/>
      <c r="H201" s="209">
        <f>H203</f>
        <v>356.5</v>
      </c>
      <c r="I201" s="44"/>
      <c r="J201" s="45"/>
    </row>
    <row r="202" spans="1:10" s="26" customFormat="1" ht="25.5" customHeight="1">
      <c r="A202" s="138" t="s">
        <v>183</v>
      </c>
      <c r="B202" s="144" t="s">
        <v>251</v>
      </c>
      <c r="C202" s="140">
        <v>934</v>
      </c>
      <c r="D202" s="142" t="s">
        <v>211</v>
      </c>
      <c r="E202" s="142" t="s">
        <v>342</v>
      </c>
      <c r="F202" s="140">
        <v>200</v>
      </c>
      <c r="G202" s="140"/>
      <c r="H202" s="209">
        <f>H203</f>
        <v>356.5</v>
      </c>
      <c r="I202" s="44"/>
      <c r="J202" s="45"/>
    </row>
    <row r="203" spans="1:10" s="26" customFormat="1" ht="41.25" customHeight="1">
      <c r="A203" s="138" t="s">
        <v>280</v>
      </c>
      <c r="B203" s="145" t="s">
        <v>254</v>
      </c>
      <c r="C203" s="146">
        <v>934</v>
      </c>
      <c r="D203" s="148" t="s">
        <v>211</v>
      </c>
      <c r="E203" s="148" t="s">
        <v>342</v>
      </c>
      <c r="F203" s="146">
        <v>240</v>
      </c>
      <c r="G203" s="146"/>
      <c r="H203" s="210">
        <v>356.5</v>
      </c>
      <c r="I203" s="44"/>
      <c r="J203" s="45"/>
    </row>
    <row r="204" spans="1:10" s="26" customFormat="1" ht="39" customHeight="1" hidden="1">
      <c r="A204" s="108" t="s">
        <v>225</v>
      </c>
      <c r="B204" s="109" t="s">
        <v>328</v>
      </c>
      <c r="C204" s="104">
        <v>934</v>
      </c>
      <c r="D204" s="105">
        <v>707</v>
      </c>
      <c r="E204" s="76" t="s">
        <v>353</v>
      </c>
      <c r="F204" s="76"/>
      <c r="G204" s="104"/>
      <c r="H204" s="209">
        <f>H206</f>
        <v>0</v>
      </c>
      <c r="I204" s="44"/>
      <c r="J204" s="45"/>
    </row>
    <row r="205" spans="1:10" s="26" customFormat="1" ht="30" customHeight="1" hidden="1">
      <c r="A205" s="108" t="s">
        <v>226</v>
      </c>
      <c r="B205" s="122" t="s">
        <v>251</v>
      </c>
      <c r="C205" s="104">
        <v>934</v>
      </c>
      <c r="D205" s="105">
        <v>707</v>
      </c>
      <c r="E205" s="76" t="s">
        <v>353</v>
      </c>
      <c r="F205" s="76" t="s">
        <v>250</v>
      </c>
      <c r="G205" s="104"/>
      <c r="H205" s="209">
        <f>H206</f>
        <v>0</v>
      </c>
      <c r="I205" s="44"/>
      <c r="J205" s="45"/>
    </row>
    <row r="206" spans="1:10" s="26" customFormat="1" ht="39.75" customHeight="1" hidden="1">
      <c r="A206" s="108" t="s">
        <v>281</v>
      </c>
      <c r="B206" s="106" t="s">
        <v>254</v>
      </c>
      <c r="C206" s="62">
        <v>934</v>
      </c>
      <c r="D206" s="107">
        <v>707</v>
      </c>
      <c r="E206" s="77" t="s">
        <v>353</v>
      </c>
      <c r="F206" s="77" t="s">
        <v>133</v>
      </c>
      <c r="G206" s="62"/>
      <c r="H206" s="210">
        <v>0</v>
      </c>
      <c r="I206" s="44"/>
      <c r="J206" s="45"/>
    </row>
    <row r="207" spans="1:9" s="182" customFormat="1" ht="25.5" customHeight="1">
      <c r="A207" s="138" t="s">
        <v>383</v>
      </c>
      <c r="B207" s="161" t="s">
        <v>356</v>
      </c>
      <c r="C207" s="163">
        <v>934</v>
      </c>
      <c r="D207" s="160" t="s">
        <v>357</v>
      </c>
      <c r="E207" s="160"/>
      <c r="F207" s="163"/>
      <c r="G207" s="163"/>
      <c r="H207" s="211">
        <f>H208+H211+H214+H217+H220+H223+H226</f>
        <v>479.40000000000003</v>
      </c>
      <c r="I207" s="180"/>
    </row>
    <row r="208" spans="1:10" s="26" customFormat="1" ht="42.75" customHeight="1">
      <c r="A208" s="138" t="s">
        <v>225</v>
      </c>
      <c r="B208" s="139" t="s">
        <v>328</v>
      </c>
      <c r="C208" s="140">
        <v>934</v>
      </c>
      <c r="D208" s="141">
        <v>709</v>
      </c>
      <c r="E208" s="142" t="s">
        <v>371</v>
      </c>
      <c r="F208" s="142"/>
      <c r="G208" s="140"/>
      <c r="H208" s="209">
        <f>H210</f>
        <v>239.6</v>
      </c>
      <c r="I208" s="44"/>
      <c r="J208" s="45"/>
    </row>
    <row r="209" spans="1:10" s="26" customFormat="1" ht="34.5" customHeight="1">
      <c r="A209" s="138" t="s">
        <v>226</v>
      </c>
      <c r="B209" s="144" t="s">
        <v>251</v>
      </c>
      <c r="C209" s="140">
        <v>934</v>
      </c>
      <c r="D209" s="141">
        <v>709</v>
      </c>
      <c r="E209" s="142" t="s">
        <v>371</v>
      </c>
      <c r="F209" s="142" t="s">
        <v>250</v>
      </c>
      <c r="G209" s="140"/>
      <c r="H209" s="209">
        <f>H210</f>
        <v>239.6</v>
      </c>
      <c r="I209" s="44"/>
      <c r="J209" s="45"/>
    </row>
    <row r="210" spans="1:10" s="26" customFormat="1" ht="43.5" customHeight="1">
      <c r="A210" s="138" t="s">
        <v>281</v>
      </c>
      <c r="B210" s="145" t="s">
        <v>254</v>
      </c>
      <c r="C210" s="146">
        <v>934</v>
      </c>
      <c r="D210" s="147">
        <v>709</v>
      </c>
      <c r="E210" s="148" t="s">
        <v>371</v>
      </c>
      <c r="F210" s="148" t="s">
        <v>133</v>
      </c>
      <c r="G210" s="146"/>
      <c r="H210" s="210">
        <v>239.6</v>
      </c>
      <c r="I210" s="44"/>
      <c r="J210" s="45"/>
    </row>
    <row r="211" spans="1:10" s="26" customFormat="1" ht="35.25" customHeight="1">
      <c r="A211" s="138" t="s">
        <v>384</v>
      </c>
      <c r="B211" s="139" t="s">
        <v>311</v>
      </c>
      <c r="C211" s="140">
        <v>934</v>
      </c>
      <c r="D211" s="141">
        <v>709</v>
      </c>
      <c r="E211" s="142" t="s">
        <v>372</v>
      </c>
      <c r="F211" s="142"/>
      <c r="G211" s="140"/>
      <c r="H211" s="209">
        <f>H213</f>
        <v>29.4</v>
      </c>
      <c r="I211" s="44"/>
      <c r="J211" s="45"/>
    </row>
    <row r="212" spans="1:10" s="26" customFormat="1" ht="35.25" customHeight="1">
      <c r="A212" s="138" t="s">
        <v>385</v>
      </c>
      <c r="B212" s="144" t="s">
        <v>251</v>
      </c>
      <c r="C212" s="140">
        <v>934</v>
      </c>
      <c r="D212" s="141">
        <v>709</v>
      </c>
      <c r="E212" s="142" t="s">
        <v>372</v>
      </c>
      <c r="F212" s="142" t="s">
        <v>250</v>
      </c>
      <c r="G212" s="140"/>
      <c r="H212" s="209">
        <f>H213</f>
        <v>29.4</v>
      </c>
      <c r="I212" s="44"/>
      <c r="J212" s="45"/>
    </row>
    <row r="213" spans="1:10" s="26" customFormat="1" ht="43.5" customHeight="1">
      <c r="A213" s="138" t="s">
        <v>386</v>
      </c>
      <c r="B213" s="145" t="s">
        <v>254</v>
      </c>
      <c r="C213" s="146">
        <v>934</v>
      </c>
      <c r="D213" s="147">
        <v>709</v>
      </c>
      <c r="E213" s="148" t="s">
        <v>372</v>
      </c>
      <c r="F213" s="148" t="s">
        <v>133</v>
      </c>
      <c r="G213" s="146"/>
      <c r="H213" s="210">
        <v>29.4</v>
      </c>
      <c r="I213" s="44"/>
      <c r="J213" s="45"/>
    </row>
    <row r="214" spans="1:10" s="26" customFormat="1" ht="56.25" customHeight="1">
      <c r="A214" s="170" t="s">
        <v>387</v>
      </c>
      <c r="B214" s="139" t="s">
        <v>310</v>
      </c>
      <c r="C214" s="140">
        <v>934</v>
      </c>
      <c r="D214" s="141">
        <v>709</v>
      </c>
      <c r="E214" s="142" t="s">
        <v>373</v>
      </c>
      <c r="F214" s="142"/>
      <c r="G214" s="140"/>
      <c r="H214" s="209">
        <f>H216</f>
        <v>23.6</v>
      </c>
      <c r="I214" s="44"/>
      <c r="J214" s="45"/>
    </row>
    <row r="215" spans="1:10" s="26" customFormat="1" ht="34.5" customHeight="1">
      <c r="A215" s="170" t="s">
        <v>388</v>
      </c>
      <c r="B215" s="144" t="s">
        <v>251</v>
      </c>
      <c r="C215" s="140">
        <v>934</v>
      </c>
      <c r="D215" s="141">
        <v>709</v>
      </c>
      <c r="E215" s="142" t="s">
        <v>373</v>
      </c>
      <c r="F215" s="142" t="s">
        <v>250</v>
      </c>
      <c r="G215" s="140"/>
      <c r="H215" s="209">
        <f>H216</f>
        <v>23.6</v>
      </c>
      <c r="I215" s="44"/>
      <c r="J215" s="45"/>
    </row>
    <row r="216" spans="1:10" s="26" customFormat="1" ht="39.75" customHeight="1">
      <c r="A216" s="170" t="s">
        <v>389</v>
      </c>
      <c r="B216" s="145" t="s">
        <v>254</v>
      </c>
      <c r="C216" s="146">
        <v>934</v>
      </c>
      <c r="D216" s="147">
        <v>709</v>
      </c>
      <c r="E216" s="148" t="s">
        <v>373</v>
      </c>
      <c r="F216" s="148" t="s">
        <v>133</v>
      </c>
      <c r="G216" s="146"/>
      <c r="H216" s="210">
        <v>23.6</v>
      </c>
      <c r="I216" s="44"/>
      <c r="J216" s="45"/>
    </row>
    <row r="217" spans="1:10" s="26" customFormat="1" ht="91.5" customHeight="1">
      <c r="A217" s="170" t="s">
        <v>390</v>
      </c>
      <c r="B217" s="139" t="s">
        <v>305</v>
      </c>
      <c r="C217" s="140">
        <v>934</v>
      </c>
      <c r="D217" s="141">
        <v>709</v>
      </c>
      <c r="E217" s="142" t="s">
        <v>374</v>
      </c>
      <c r="F217" s="142"/>
      <c r="G217" s="146"/>
      <c r="H217" s="210">
        <f>H218</f>
        <v>50</v>
      </c>
      <c r="I217" s="44"/>
      <c r="J217" s="45"/>
    </row>
    <row r="218" spans="1:10" s="26" customFormat="1" ht="28.5" customHeight="1">
      <c r="A218" s="170" t="s">
        <v>391</v>
      </c>
      <c r="B218" s="25" t="s">
        <v>251</v>
      </c>
      <c r="C218" s="140">
        <v>934</v>
      </c>
      <c r="D218" s="141">
        <v>709</v>
      </c>
      <c r="E218" s="142" t="s">
        <v>374</v>
      </c>
      <c r="F218" s="142" t="s">
        <v>250</v>
      </c>
      <c r="G218" s="146"/>
      <c r="H218" s="210">
        <f>H219</f>
        <v>50</v>
      </c>
      <c r="I218" s="44"/>
      <c r="J218" s="45"/>
    </row>
    <row r="219" spans="1:10" s="26" customFormat="1" ht="39.75" customHeight="1">
      <c r="A219" s="170" t="s">
        <v>392</v>
      </c>
      <c r="B219" s="24" t="s">
        <v>254</v>
      </c>
      <c r="C219" s="146">
        <v>934</v>
      </c>
      <c r="D219" s="147">
        <v>709</v>
      </c>
      <c r="E219" s="148" t="s">
        <v>374</v>
      </c>
      <c r="F219" s="148" t="s">
        <v>133</v>
      </c>
      <c r="G219" s="146"/>
      <c r="H219" s="210">
        <v>50</v>
      </c>
      <c r="I219" s="44"/>
      <c r="J219" s="45"/>
    </row>
    <row r="220" spans="1:10" s="26" customFormat="1" ht="72.75" customHeight="1">
      <c r="A220" s="138" t="s">
        <v>393</v>
      </c>
      <c r="B220" s="139" t="s">
        <v>306</v>
      </c>
      <c r="C220" s="140">
        <v>934</v>
      </c>
      <c r="D220" s="141">
        <v>709</v>
      </c>
      <c r="E220" s="142" t="s">
        <v>375</v>
      </c>
      <c r="F220" s="142"/>
      <c r="G220" s="140"/>
      <c r="H220" s="209">
        <f>H222</f>
        <v>50</v>
      </c>
      <c r="I220" s="44"/>
      <c r="J220" s="45"/>
    </row>
    <row r="221" spans="1:10" s="26" customFormat="1" ht="28.5" customHeight="1">
      <c r="A221" s="138" t="s">
        <v>394</v>
      </c>
      <c r="B221" s="144" t="s">
        <v>251</v>
      </c>
      <c r="C221" s="140">
        <v>934</v>
      </c>
      <c r="D221" s="141">
        <v>709</v>
      </c>
      <c r="E221" s="142" t="s">
        <v>375</v>
      </c>
      <c r="F221" s="142" t="s">
        <v>250</v>
      </c>
      <c r="G221" s="140"/>
      <c r="H221" s="209">
        <f>H222</f>
        <v>50</v>
      </c>
      <c r="I221" s="44"/>
      <c r="J221" s="45"/>
    </row>
    <row r="222" spans="1:10" s="26" customFormat="1" ht="39.75" customHeight="1">
      <c r="A222" s="138" t="s">
        <v>395</v>
      </c>
      <c r="B222" s="145" t="s">
        <v>254</v>
      </c>
      <c r="C222" s="146">
        <v>934</v>
      </c>
      <c r="D222" s="147">
        <v>709</v>
      </c>
      <c r="E222" s="148" t="s">
        <v>375</v>
      </c>
      <c r="F222" s="148" t="s">
        <v>133</v>
      </c>
      <c r="G222" s="146"/>
      <c r="H222" s="210">
        <v>50</v>
      </c>
      <c r="I222" s="44"/>
      <c r="J222" s="45"/>
    </row>
    <row r="223" spans="1:10" s="26" customFormat="1" ht="142.5" customHeight="1">
      <c r="A223" s="138" t="s">
        <v>396</v>
      </c>
      <c r="B223" s="139" t="s">
        <v>366</v>
      </c>
      <c r="C223" s="140">
        <v>934</v>
      </c>
      <c r="D223" s="142" t="s">
        <v>357</v>
      </c>
      <c r="E223" s="142" t="s">
        <v>376</v>
      </c>
      <c r="F223" s="140"/>
      <c r="G223" s="140"/>
      <c r="H223" s="209">
        <f>H225</f>
        <v>5</v>
      </c>
      <c r="I223" s="44"/>
      <c r="J223" s="45"/>
    </row>
    <row r="224" spans="1:10" s="26" customFormat="1" ht="33.75" customHeight="1">
      <c r="A224" s="138" t="s">
        <v>397</v>
      </c>
      <c r="B224" s="144" t="s">
        <v>251</v>
      </c>
      <c r="C224" s="140">
        <v>934</v>
      </c>
      <c r="D224" s="142" t="s">
        <v>357</v>
      </c>
      <c r="E224" s="142" t="s">
        <v>376</v>
      </c>
      <c r="F224" s="140">
        <v>200</v>
      </c>
      <c r="G224" s="140"/>
      <c r="H224" s="209">
        <f>H225</f>
        <v>5</v>
      </c>
      <c r="I224" s="44"/>
      <c r="J224" s="45"/>
    </row>
    <row r="225" spans="1:10" s="26" customFormat="1" ht="39.75" customHeight="1">
      <c r="A225" s="138" t="s">
        <v>398</v>
      </c>
      <c r="B225" s="145" t="s">
        <v>254</v>
      </c>
      <c r="C225" s="146">
        <v>934</v>
      </c>
      <c r="D225" s="147">
        <v>709</v>
      </c>
      <c r="E225" s="148" t="s">
        <v>376</v>
      </c>
      <c r="F225" s="148" t="s">
        <v>133</v>
      </c>
      <c r="G225" s="146"/>
      <c r="H225" s="210">
        <v>5</v>
      </c>
      <c r="I225" s="44"/>
      <c r="J225" s="45"/>
    </row>
    <row r="226" spans="1:10" s="26" customFormat="1" ht="30" customHeight="1">
      <c r="A226" s="138" t="s">
        <v>399</v>
      </c>
      <c r="B226" s="139" t="s">
        <v>330</v>
      </c>
      <c r="C226" s="140">
        <v>934</v>
      </c>
      <c r="D226" s="142" t="s">
        <v>357</v>
      </c>
      <c r="E226" s="142" t="s">
        <v>377</v>
      </c>
      <c r="F226" s="157"/>
      <c r="G226" s="157"/>
      <c r="H226" s="209">
        <f>H228</f>
        <v>81.8</v>
      </c>
      <c r="I226" s="44"/>
      <c r="J226" s="45"/>
    </row>
    <row r="227" spans="1:10" s="26" customFormat="1" ht="26.25" customHeight="1">
      <c r="A227" s="138" t="s">
        <v>400</v>
      </c>
      <c r="B227" s="144" t="s">
        <v>251</v>
      </c>
      <c r="C227" s="140">
        <v>934</v>
      </c>
      <c r="D227" s="142" t="s">
        <v>357</v>
      </c>
      <c r="E227" s="142" t="s">
        <v>377</v>
      </c>
      <c r="F227" s="140">
        <v>200</v>
      </c>
      <c r="G227" s="157"/>
      <c r="H227" s="209">
        <f>H228</f>
        <v>81.8</v>
      </c>
      <c r="I227" s="44"/>
      <c r="J227" s="45"/>
    </row>
    <row r="228" spans="1:10" s="26" customFormat="1" ht="39.75" customHeight="1">
      <c r="A228" s="138" t="s">
        <v>401</v>
      </c>
      <c r="B228" s="145" t="s">
        <v>254</v>
      </c>
      <c r="C228" s="146">
        <v>934</v>
      </c>
      <c r="D228" s="147">
        <v>709</v>
      </c>
      <c r="E228" s="146">
        <v>4407000191</v>
      </c>
      <c r="F228" s="148" t="s">
        <v>133</v>
      </c>
      <c r="G228" s="146"/>
      <c r="H228" s="210">
        <v>81.8</v>
      </c>
      <c r="I228" s="44"/>
      <c r="J228" s="45"/>
    </row>
    <row r="229" spans="1:10" s="29" customFormat="1" ht="21" customHeight="1">
      <c r="A229" s="138" t="s">
        <v>184</v>
      </c>
      <c r="B229" s="158" t="s">
        <v>131</v>
      </c>
      <c r="C229" s="140">
        <v>934</v>
      </c>
      <c r="D229" s="179" t="s">
        <v>23</v>
      </c>
      <c r="E229" s="142"/>
      <c r="F229" s="140"/>
      <c r="G229" s="140"/>
      <c r="H229" s="218">
        <f>H230</f>
        <v>6756.1</v>
      </c>
      <c r="I229" s="46"/>
      <c r="J229" s="47"/>
    </row>
    <row r="230" spans="1:10" s="30" customFormat="1" ht="15.75" customHeight="1">
      <c r="A230" s="138" t="s">
        <v>185</v>
      </c>
      <c r="B230" s="161" t="s">
        <v>24</v>
      </c>
      <c r="C230" s="163">
        <v>934</v>
      </c>
      <c r="D230" s="160" t="s">
        <v>25</v>
      </c>
      <c r="E230" s="160"/>
      <c r="F230" s="163"/>
      <c r="G230" s="163"/>
      <c r="H230" s="211">
        <f>H231+H240+H243</f>
        <v>6756.1</v>
      </c>
      <c r="I230" s="48"/>
      <c r="J230" s="49"/>
    </row>
    <row r="231" spans="1:10" s="30" customFormat="1" ht="72" customHeight="1">
      <c r="A231" s="138" t="s">
        <v>186</v>
      </c>
      <c r="B231" s="139" t="s">
        <v>331</v>
      </c>
      <c r="C231" s="140">
        <v>934</v>
      </c>
      <c r="D231" s="142" t="s">
        <v>25</v>
      </c>
      <c r="E231" s="142" t="s">
        <v>378</v>
      </c>
      <c r="F231" s="140"/>
      <c r="G231" s="140"/>
      <c r="H231" s="209">
        <f>H233</f>
        <v>931</v>
      </c>
      <c r="I231" s="48"/>
      <c r="J231" s="49"/>
    </row>
    <row r="232" spans="1:10" s="30" customFormat="1" ht="27" customHeight="1">
      <c r="A232" s="138" t="s">
        <v>187</v>
      </c>
      <c r="B232" s="144" t="s">
        <v>251</v>
      </c>
      <c r="C232" s="140">
        <v>934</v>
      </c>
      <c r="D232" s="142" t="s">
        <v>25</v>
      </c>
      <c r="E232" s="142" t="s">
        <v>378</v>
      </c>
      <c r="F232" s="140">
        <v>200</v>
      </c>
      <c r="G232" s="140"/>
      <c r="H232" s="209">
        <f>H233</f>
        <v>931</v>
      </c>
      <c r="I232" s="48"/>
      <c r="J232" s="49"/>
    </row>
    <row r="233" spans="1:10" s="30" customFormat="1" ht="43.5" customHeight="1">
      <c r="A233" s="138" t="s">
        <v>282</v>
      </c>
      <c r="B233" s="145" t="s">
        <v>254</v>
      </c>
      <c r="C233" s="146">
        <v>934</v>
      </c>
      <c r="D233" s="147">
        <v>801</v>
      </c>
      <c r="E233" s="148" t="s">
        <v>378</v>
      </c>
      <c r="F233" s="148" t="s">
        <v>133</v>
      </c>
      <c r="G233" s="146"/>
      <c r="H233" s="210">
        <v>931</v>
      </c>
      <c r="I233" s="48"/>
      <c r="J233" s="49"/>
    </row>
    <row r="234" spans="1:10" s="30" customFormat="1" ht="15" customHeight="1" hidden="1">
      <c r="A234" s="108"/>
      <c r="B234" s="110" t="s">
        <v>14</v>
      </c>
      <c r="C234" s="67"/>
      <c r="D234" s="60" t="s">
        <v>25</v>
      </c>
      <c r="E234" s="60" t="s">
        <v>88</v>
      </c>
      <c r="F234" s="67">
        <v>500</v>
      </c>
      <c r="G234" s="67">
        <v>200</v>
      </c>
      <c r="H234" s="215">
        <f>H235</f>
        <v>1523</v>
      </c>
      <c r="I234" s="48"/>
      <c r="J234" s="49"/>
    </row>
    <row r="235" spans="1:10" s="30" customFormat="1" ht="15" customHeight="1" hidden="1">
      <c r="A235" s="108"/>
      <c r="B235" s="110" t="s">
        <v>10</v>
      </c>
      <c r="C235" s="67"/>
      <c r="D235" s="60" t="s">
        <v>25</v>
      </c>
      <c r="E235" s="60" t="s">
        <v>88</v>
      </c>
      <c r="F235" s="67">
        <v>500</v>
      </c>
      <c r="G235" s="67">
        <v>220</v>
      </c>
      <c r="H235" s="215">
        <f>H236</f>
        <v>1523</v>
      </c>
      <c r="I235" s="48"/>
      <c r="J235" s="49"/>
    </row>
    <row r="236" spans="1:10" s="30" customFormat="1" ht="15" customHeight="1" hidden="1">
      <c r="A236" s="108"/>
      <c r="B236" s="119" t="s">
        <v>13</v>
      </c>
      <c r="C236" s="80"/>
      <c r="D236" s="61" t="s">
        <v>25</v>
      </c>
      <c r="E236" s="61" t="s">
        <v>88</v>
      </c>
      <c r="F236" s="80">
        <v>500</v>
      </c>
      <c r="G236" s="80">
        <v>226</v>
      </c>
      <c r="H236" s="217">
        <v>1523</v>
      </c>
      <c r="I236" s="48"/>
      <c r="J236" s="49"/>
    </row>
    <row r="237" spans="1:10" s="30" customFormat="1" ht="15" customHeight="1" hidden="1">
      <c r="A237" s="108"/>
      <c r="B237" s="110" t="s">
        <v>14</v>
      </c>
      <c r="C237" s="67"/>
      <c r="D237" s="60" t="s">
        <v>25</v>
      </c>
      <c r="E237" s="60" t="s">
        <v>89</v>
      </c>
      <c r="F237" s="67">
        <v>500</v>
      </c>
      <c r="G237" s="67">
        <v>200</v>
      </c>
      <c r="H237" s="215">
        <f>H238</f>
        <v>468</v>
      </c>
      <c r="I237" s="48"/>
      <c r="J237" s="49"/>
    </row>
    <row r="238" spans="1:10" s="30" customFormat="1" ht="15" customHeight="1" hidden="1">
      <c r="A238" s="108"/>
      <c r="B238" s="110" t="s">
        <v>10</v>
      </c>
      <c r="C238" s="67"/>
      <c r="D238" s="60" t="s">
        <v>25</v>
      </c>
      <c r="E238" s="60" t="s">
        <v>89</v>
      </c>
      <c r="F238" s="67">
        <v>500</v>
      </c>
      <c r="G238" s="67">
        <v>220</v>
      </c>
      <c r="H238" s="215">
        <f>H239</f>
        <v>468</v>
      </c>
      <c r="I238" s="48"/>
      <c r="J238" s="49"/>
    </row>
    <row r="239" spans="1:10" s="30" customFormat="1" ht="15" customHeight="1" hidden="1">
      <c r="A239" s="108"/>
      <c r="B239" s="119" t="s">
        <v>13</v>
      </c>
      <c r="C239" s="80"/>
      <c r="D239" s="61" t="s">
        <v>25</v>
      </c>
      <c r="E239" s="61" t="s">
        <v>89</v>
      </c>
      <c r="F239" s="80">
        <v>500</v>
      </c>
      <c r="G239" s="80">
        <v>226</v>
      </c>
      <c r="H239" s="217">
        <v>468</v>
      </c>
      <c r="I239" s="48"/>
      <c r="J239" s="49"/>
    </row>
    <row r="240" spans="1:10" s="30" customFormat="1" ht="42.75" customHeight="1">
      <c r="A240" s="138" t="s">
        <v>188</v>
      </c>
      <c r="B240" s="139" t="s">
        <v>332</v>
      </c>
      <c r="C240" s="140">
        <v>934</v>
      </c>
      <c r="D240" s="142" t="s">
        <v>25</v>
      </c>
      <c r="E240" s="142" t="s">
        <v>379</v>
      </c>
      <c r="F240" s="140"/>
      <c r="G240" s="140"/>
      <c r="H240" s="209">
        <f>H242</f>
        <v>105.8</v>
      </c>
      <c r="I240" s="48"/>
      <c r="J240" s="49"/>
    </row>
    <row r="241" spans="1:10" s="30" customFormat="1" ht="31.5" customHeight="1">
      <c r="A241" s="138" t="s">
        <v>189</v>
      </c>
      <c r="B241" s="144" t="s">
        <v>251</v>
      </c>
      <c r="C241" s="140">
        <v>934</v>
      </c>
      <c r="D241" s="142" t="s">
        <v>25</v>
      </c>
      <c r="E241" s="142" t="s">
        <v>379</v>
      </c>
      <c r="F241" s="140">
        <v>200</v>
      </c>
      <c r="G241" s="140"/>
      <c r="H241" s="209">
        <f>H242</f>
        <v>105.8</v>
      </c>
      <c r="I241" s="48"/>
      <c r="J241" s="49"/>
    </row>
    <row r="242" spans="1:10" s="30" customFormat="1" ht="43.5" customHeight="1">
      <c r="A242" s="138" t="s">
        <v>283</v>
      </c>
      <c r="B242" s="145" t="s">
        <v>254</v>
      </c>
      <c r="C242" s="146">
        <v>934</v>
      </c>
      <c r="D242" s="147">
        <v>801</v>
      </c>
      <c r="E242" s="148" t="s">
        <v>379</v>
      </c>
      <c r="F242" s="148" t="s">
        <v>133</v>
      </c>
      <c r="G242" s="146"/>
      <c r="H242" s="210">
        <v>105.8</v>
      </c>
      <c r="I242" s="48"/>
      <c r="J242" s="49"/>
    </row>
    <row r="243" spans="1:10" s="30" customFormat="1" ht="39" customHeight="1">
      <c r="A243" s="138" t="s">
        <v>227</v>
      </c>
      <c r="B243" s="139" t="s">
        <v>221</v>
      </c>
      <c r="C243" s="140">
        <v>934</v>
      </c>
      <c r="D243" s="142" t="s">
        <v>25</v>
      </c>
      <c r="E243" s="142" t="s">
        <v>380</v>
      </c>
      <c r="F243" s="140"/>
      <c r="G243" s="140"/>
      <c r="H243" s="209">
        <f>H245</f>
        <v>5719.3</v>
      </c>
      <c r="I243" s="48"/>
      <c r="J243" s="49"/>
    </row>
    <row r="244" spans="1:10" s="30" customFormat="1" ht="30" customHeight="1">
      <c r="A244" s="138" t="s">
        <v>228</v>
      </c>
      <c r="B244" s="144" t="s">
        <v>251</v>
      </c>
      <c r="C244" s="140">
        <v>934</v>
      </c>
      <c r="D244" s="142" t="s">
        <v>25</v>
      </c>
      <c r="E244" s="142" t="s">
        <v>380</v>
      </c>
      <c r="F244" s="140">
        <v>200</v>
      </c>
      <c r="G244" s="140"/>
      <c r="H244" s="209">
        <f>H245</f>
        <v>5719.3</v>
      </c>
      <c r="I244" s="48"/>
      <c r="J244" s="49"/>
    </row>
    <row r="245" spans="1:10" s="30" customFormat="1" ht="43.5" customHeight="1">
      <c r="A245" s="138" t="s">
        <v>284</v>
      </c>
      <c r="B245" s="145" t="s">
        <v>254</v>
      </c>
      <c r="C245" s="146">
        <v>934</v>
      </c>
      <c r="D245" s="147">
        <v>801</v>
      </c>
      <c r="E245" s="148" t="s">
        <v>380</v>
      </c>
      <c r="F245" s="148" t="s">
        <v>133</v>
      </c>
      <c r="G245" s="146"/>
      <c r="H245" s="210">
        <v>5719.3</v>
      </c>
      <c r="I245" s="48"/>
      <c r="J245" s="49"/>
    </row>
    <row r="246" spans="1:10" s="30" customFormat="1" ht="15" customHeight="1" hidden="1">
      <c r="A246" s="93"/>
      <c r="B246" s="110" t="s">
        <v>14</v>
      </c>
      <c r="C246" s="67"/>
      <c r="D246" s="60" t="s">
        <v>25</v>
      </c>
      <c r="E246" s="60" t="s">
        <v>106</v>
      </c>
      <c r="F246" s="67">
        <v>500</v>
      </c>
      <c r="G246" s="67">
        <v>200</v>
      </c>
      <c r="H246" s="224">
        <f>H247</f>
        <v>0</v>
      </c>
      <c r="I246" s="48"/>
      <c r="J246" s="49"/>
    </row>
    <row r="247" spans="1:10" s="30" customFormat="1" ht="15" customHeight="1" hidden="1">
      <c r="A247" s="93"/>
      <c r="B247" s="110" t="s">
        <v>107</v>
      </c>
      <c r="C247" s="67"/>
      <c r="D247" s="60" t="s">
        <v>108</v>
      </c>
      <c r="E247" s="60" t="s">
        <v>106</v>
      </c>
      <c r="F247" s="67">
        <v>500</v>
      </c>
      <c r="G247" s="67">
        <v>220</v>
      </c>
      <c r="H247" s="224">
        <f>H249+H248</f>
        <v>0</v>
      </c>
      <c r="I247" s="48"/>
      <c r="J247" s="49"/>
    </row>
    <row r="248" spans="1:10" s="30" customFormat="1" ht="15" customHeight="1" hidden="1">
      <c r="A248" s="93"/>
      <c r="B248" s="119" t="s">
        <v>11</v>
      </c>
      <c r="C248" s="80"/>
      <c r="D248" s="61" t="s">
        <v>25</v>
      </c>
      <c r="E248" s="61" t="s">
        <v>106</v>
      </c>
      <c r="F248" s="80">
        <v>500</v>
      </c>
      <c r="G248" s="80">
        <v>221</v>
      </c>
      <c r="H248" s="225"/>
      <c r="I248" s="48"/>
      <c r="J248" s="49"/>
    </row>
    <row r="249" spans="1:10" s="30" customFormat="1" ht="15" customHeight="1" hidden="1">
      <c r="A249" s="93"/>
      <c r="B249" s="119" t="s">
        <v>109</v>
      </c>
      <c r="C249" s="80"/>
      <c r="D249" s="61" t="s">
        <v>25</v>
      </c>
      <c r="E249" s="61" t="s">
        <v>106</v>
      </c>
      <c r="F249" s="80">
        <v>500</v>
      </c>
      <c r="G249" s="80">
        <v>226</v>
      </c>
      <c r="H249" s="225"/>
      <c r="I249" s="48"/>
      <c r="J249" s="49"/>
    </row>
    <row r="250" spans="1:10" s="30" customFormat="1" ht="28.5" customHeight="1" hidden="1">
      <c r="A250" s="93"/>
      <c r="B250" s="119" t="s">
        <v>15</v>
      </c>
      <c r="C250" s="80"/>
      <c r="D250" s="61" t="s">
        <v>25</v>
      </c>
      <c r="E250" s="61" t="s">
        <v>106</v>
      </c>
      <c r="F250" s="80">
        <v>500</v>
      </c>
      <c r="G250" s="80">
        <v>290</v>
      </c>
      <c r="H250" s="225">
        <v>294</v>
      </c>
      <c r="I250" s="48"/>
      <c r="J250" s="49"/>
    </row>
    <row r="251" spans="1:10" s="30" customFormat="1" ht="28.5" customHeight="1" hidden="1">
      <c r="A251" s="93"/>
      <c r="B251" s="109" t="s">
        <v>114</v>
      </c>
      <c r="C251" s="104"/>
      <c r="D251" s="76" t="s">
        <v>25</v>
      </c>
      <c r="E251" s="76" t="s">
        <v>104</v>
      </c>
      <c r="F251" s="104"/>
      <c r="G251" s="104"/>
      <c r="H251" s="222">
        <f>H252</f>
        <v>0</v>
      </c>
      <c r="I251" s="48"/>
      <c r="J251" s="49"/>
    </row>
    <row r="252" spans="1:10" s="30" customFormat="1" ht="15" customHeight="1" hidden="1">
      <c r="A252" s="93"/>
      <c r="B252" s="111" t="s">
        <v>92</v>
      </c>
      <c r="C252" s="62"/>
      <c r="D252" s="77" t="s">
        <v>25</v>
      </c>
      <c r="E252" s="77" t="s">
        <v>104</v>
      </c>
      <c r="F252" s="77" t="s">
        <v>93</v>
      </c>
      <c r="G252" s="62"/>
      <c r="H252" s="223"/>
      <c r="I252" s="48"/>
      <c r="J252" s="49"/>
    </row>
    <row r="253" spans="1:10" s="30" customFormat="1" ht="15" customHeight="1" hidden="1">
      <c r="A253" s="93"/>
      <c r="B253" s="110" t="s">
        <v>14</v>
      </c>
      <c r="C253" s="67"/>
      <c r="D253" s="60" t="s">
        <v>25</v>
      </c>
      <c r="E253" s="60" t="s">
        <v>104</v>
      </c>
      <c r="F253" s="60" t="s">
        <v>93</v>
      </c>
      <c r="G253" s="67">
        <v>200</v>
      </c>
      <c r="H253" s="224">
        <f>H254+H257+H263</f>
        <v>1476.4</v>
      </c>
      <c r="I253" s="48"/>
      <c r="J253" s="49"/>
    </row>
    <row r="254" spans="1:10" s="30" customFormat="1" ht="15" customHeight="1" hidden="1">
      <c r="A254" s="93"/>
      <c r="B254" s="110" t="s">
        <v>8</v>
      </c>
      <c r="C254" s="67"/>
      <c r="D254" s="60" t="s">
        <v>25</v>
      </c>
      <c r="E254" s="60" t="s">
        <v>104</v>
      </c>
      <c r="F254" s="60" t="s">
        <v>93</v>
      </c>
      <c r="G254" s="67">
        <v>210</v>
      </c>
      <c r="H254" s="224">
        <f>H255+H256</f>
        <v>915.4000000000001</v>
      </c>
      <c r="I254" s="48"/>
      <c r="J254" s="49"/>
    </row>
    <row r="255" spans="1:10" s="30" customFormat="1" ht="15" customHeight="1" hidden="1">
      <c r="A255" s="93"/>
      <c r="B255" s="119" t="s">
        <v>6</v>
      </c>
      <c r="C255" s="80"/>
      <c r="D255" s="60" t="s">
        <v>25</v>
      </c>
      <c r="E255" s="60" t="s">
        <v>104</v>
      </c>
      <c r="F255" s="61" t="s">
        <v>93</v>
      </c>
      <c r="G255" s="80">
        <v>211</v>
      </c>
      <c r="H255" s="225">
        <v>682.1</v>
      </c>
      <c r="I255" s="48"/>
      <c r="J255" s="49"/>
    </row>
    <row r="256" spans="1:10" s="30" customFormat="1" ht="15" customHeight="1" hidden="1">
      <c r="A256" s="93"/>
      <c r="B256" s="119" t="s">
        <v>9</v>
      </c>
      <c r="C256" s="80"/>
      <c r="D256" s="60" t="s">
        <v>25</v>
      </c>
      <c r="E256" s="60" t="s">
        <v>104</v>
      </c>
      <c r="F256" s="61" t="s">
        <v>93</v>
      </c>
      <c r="G256" s="80">
        <v>213</v>
      </c>
      <c r="H256" s="225">
        <v>233.3</v>
      </c>
      <c r="I256" s="48"/>
      <c r="J256" s="49"/>
    </row>
    <row r="257" spans="1:10" s="30" customFormat="1" ht="15" customHeight="1" hidden="1">
      <c r="A257" s="93"/>
      <c r="B257" s="110" t="s">
        <v>10</v>
      </c>
      <c r="C257" s="67"/>
      <c r="D257" s="60" t="s">
        <v>25</v>
      </c>
      <c r="E257" s="60" t="s">
        <v>104</v>
      </c>
      <c r="F257" s="60" t="s">
        <v>93</v>
      </c>
      <c r="G257" s="67">
        <v>220</v>
      </c>
      <c r="H257" s="224">
        <f>H258+H259+H260+H261+H262</f>
        <v>511.29999999999995</v>
      </c>
      <c r="I257" s="48"/>
      <c r="J257" s="49"/>
    </row>
    <row r="258" spans="1:10" s="30" customFormat="1" ht="15" customHeight="1" hidden="1">
      <c r="A258" s="93"/>
      <c r="B258" s="119" t="s">
        <v>11</v>
      </c>
      <c r="C258" s="80"/>
      <c r="D258" s="60" t="s">
        <v>25</v>
      </c>
      <c r="E258" s="60" t="s">
        <v>104</v>
      </c>
      <c r="F258" s="61" t="s">
        <v>93</v>
      </c>
      <c r="G258" s="80">
        <v>221</v>
      </c>
      <c r="H258" s="225">
        <v>23.8</v>
      </c>
      <c r="I258" s="48"/>
      <c r="J258" s="49"/>
    </row>
    <row r="259" spans="1:10" s="30" customFormat="1" ht="15" customHeight="1" hidden="1">
      <c r="A259" s="93"/>
      <c r="B259" s="119" t="s">
        <v>30</v>
      </c>
      <c r="C259" s="80"/>
      <c r="D259" s="60" t="s">
        <v>25</v>
      </c>
      <c r="E259" s="60" t="s">
        <v>104</v>
      </c>
      <c r="F259" s="61" t="s">
        <v>93</v>
      </c>
      <c r="G259" s="80">
        <v>223</v>
      </c>
      <c r="H259" s="225">
        <v>114.9</v>
      </c>
      <c r="I259" s="48"/>
      <c r="J259" s="49"/>
    </row>
    <row r="260" spans="1:10" s="30" customFormat="1" ht="15" customHeight="1" hidden="1">
      <c r="A260" s="93"/>
      <c r="B260" s="119" t="s">
        <v>31</v>
      </c>
      <c r="C260" s="80"/>
      <c r="D260" s="60" t="s">
        <v>25</v>
      </c>
      <c r="E260" s="60" t="s">
        <v>104</v>
      </c>
      <c r="F260" s="61" t="s">
        <v>93</v>
      </c>
      <c r="G260" s="80">
        <v>224</v>
      </c>
      <c r="H260" s="225">
        <v>276.2</v>
      </c>
      <c r="I260" s="48"/>
      <c r="J260" s="49"/>
    </row>
    <row r="261" spans="1:10" s="30" customFormat="1" ht="15" customHeight="1" hidden="1">
      <c r="A261" s="93"/>
      <c r="B261" s="119" t="s">
        <v>12</v>
      </c>
      <c r="C261" s="80"/>
      <c r="D261" s="60" t="s">
        <v>25</v>
      </c>
      <c r="E261" s="60" t="s">
        <v>104</v>
      </c>
      <c r="F261" s="61" t="s">
        <v>93</v>
      </c>
      <c r="G261" s="80">
        <v>225</v>
      </c>
      <c r="H261" s="225">
        <v>82.4</v>
      </c>
      <c r="I261" s="48"/>
      <c r="J261" s="49"/>
    </row>
    <row r="262" spans="1:10" s="30" customFormat="1" ht="15" customHeight="1" hidden="1">
      <c r="A262" s="93"/>
      <c r="B262" s="119" t="s">
        <v>13</v>
      </c>
      <c r="C262" s="80"/>
      <c r="D262" s="60" t="s">
        <v>25</v>
      </c>
      <c r="E262" s="60" t="s">
        <v>104</v>
      </c>
      <c r="F262" s="61" t="s">
        <v>93</v>
      </c>
      <c r="G262" s="80">
        <v>226</v>
      </c>
      <c r="H262" s="225">
        <v>14</v>
      </c>
      <c r="I262" s="48"/>
      <c r="J262" s="49"/>
    </row>
    <row r="263" spans="1:10" s="30" customFormat="1" ht="15" customHeight="1" hidden="1">
      <c r="A263" s="93"/>
      <c r="B263" s="110" t="s">
        <v>15</v>
      </c>
      <c r="C263" s="67"/>
      <c r="D263" s="60" t="s">
        <v>25</v>
      </c>
      <c r="E263" s="60" t="s">
        <v>104</v>
      </c>
      <c r="F263" s="60" t="s">
        <v>93</v>
      </c>
      <c r="G263" s="67">
        <v>290</v>
      </c>
      <c r="H263" s="224">
        <v>49.7</v>
      </c>
      <c r="I263" s="48"/>
      <c r="J263" s="49"/>
    </row>
    <row r="264" spans="1:10" s="30" customFormat="1" ht="15" customHeight="1" hidden="1">
      <c r="A264" s="93"/>
      <c r="B264" s="110" t="s">
        <v>16</v>
      </c>
      <c r="C264" s="67"/>
      <c r="D264" s="60" t="s">
        <v>25</v>
      </c>
      <c r="E264" s="60" t="s">
        <v>104</v>
      </c>
      <c r="F264" s="60" t="s">
        <v>93</v>
      </c>
      <c r="G264" s="67">
        <v>300</v>
      </c>
      <c r="H264" s="224">
        <f>H265+H266</f>
        <v>42</v>
      </c>
      <c r="I264" s="48"/>
      <c r="J264" s="49"/>
    </row>
    <row r="265" spans="1:10" s="30" customFormat="1" ht="15" customHeight="1" hidden="1">
      <c r="A265" s="93"/>
      <c r="B265" s="119" t="s">
        <v>32</v>
      </c>
      <c r="C265" s="80"/>
      <c r="D265" s="60" t="s">
        <v>25</v>
      </c>
      <c r="E265" s="60" t="s">
        <v>104</v>
      </c>
      <c r="F265" s="61" t="s">
        <v>93</v>
      </c>
      <c r="G265" s="80">
        <v>310</v>
      </c>
      <c r="H265" s="225">
        <v>30</v>
      </c>
      <c r="I265" s="48"/>
      <c r="J265" s="49"/>
    </row>
    <row r="266" spans="1:10" s="30" customFormat="1" ht="15" customHeight="1" hidden="1">
      <c r="A266" s="93"/>
      <c r="B266" s="119" t="s">
        <v>17</v>
      </c>
      <c r="C266" s="80"/>
      <c r="D266" s="60" t="s">
        <v>25</v>
      </c>
      <c r="E266" s="60" t="s">
        <v>104</v>
      </c>
      <c r="F266" s="61" t="s">
        <v>93</v>
      </c>
      <c r="G266" s="80">
        <v>340</v>
      </c>
      <c r="H266" s="225">
        <v>12</v>
      </c>
      <c r="I266" s="48"/>
      <c r="J266" s="49"/>
    </row>
    <row r="267" spans="1:10" s="30" customFormat="1" ht="15" customHeight="1" hidden="1">
      <c r="A267" s="93"/>
      <c r="B267" s="110" t="s">
        <v>14</v>
      </c>
      <c r="C267" s="67"/>
      <c r="D267" s="60" t="s">
        <v>27</v>
      </c>
      <c r="E267" s="60" t="s">
        <v>90</v>
      </c>
      <c r="F267" s="67">
        <v>500</v>
      </c>
      <c r="G267" s="67">
        <v>200</v>
      </c>
      <c r="H267" s="224">
        <f>H268</f>
        <v>575</v>
      </c>
      <c r="I267" s="48"/>
      <c r="J267" s="49"/>
    </row>
    <row r="268" spans="1:10" s="30" customFormat="1" ht="15" customHeight="1" hidden="1">
      <c r="A268" s="93"/>
      <c r="B268" s="110" t="s">
        <v>10</v>
      </c>
      <c r="C268" s="67"/>
      <c r="D268" s="60" t="s">
        <v>27</v>
      </c>
      <c r="E268" s="60" t="s">
        <v>90</v>
      </c>
      <c r="F268" s="67">
        <v>500</v>
      </c>
      <c r="G268" s="67">
        <v>220</v>
      </c>
      <c r="H268" s="224">
        <f>H269</f>
        <v>575</v>
      </c>
      <c r="I268" s="48"/>
      <c r="J268" s="49"/>
    </row>
    <row r="269" spans="1:10" s="30" customFormat="1" ht="15" customHeight="1" hidden="1">
      <c r="A269" s="93"/>
      <c r="B269" s="119" t="s">
        <v>13</v>
      </c>
      <c r="C269" s="80"/>
      <c r="D269" s="61" t="s">
        <v>27</v>
      </c>
      <c r="E269" s="61" t="s">
        <v>90</v>
      </c>
      <c r="F269" s="80">
        <v>500</v>
      </c>
      <c r="G269" s="80">
        <v>226</v>
      </c>
      <c r="H269" s="225">
        <v>575</v>
      </c>
      <c r="I269" s="48"/>
      <c r="J269" s="49"/>
    </row>
    <row r="270" spans="1:10" s="30" customFormat="1" ht="17.25" customHeight="1" hidden="1">
      <c r="A270" s="93"/>
      <c r="B270" s="110" t="s">
        <v>14</v>
      </c>
      <c r="C270" s="67"/>
      <c r="D270" s="60" t="s">
        <v>101</v>
      </c>
      <c r="E270" s="60" t="s">
        <v>91</v>
      </c>
      <c r="F270" s="67">
        <v>500</v>
      </c>
      <c r="G270" s="67">
        <v>200</v>
      </c>
      <c r="H270" s="226">
        <f>H271</f>
        <v>440</v>
      </c>
      <c r="I270" s="48"/>
      <c r="J270" s="49"/>
    </row>
    <row r="271" spans="1:10" s="27" customFormat="1" ht="13.5" customHeight="1" hidden="1">
      <c r="A271" s="120"/>
      <c r="B271" s="119" t="s">
        <v>15</v>
      </c>
      <c r="C271" s="80"/>
      <c r="D271" s="61" t="s">
        <v>101</v>
      </c>
      <c r="E271" s="61" t="s">
        <v>91</v>
      </c>
      <c r="F271" s="80">
        <v>500</v>
      </c>
      <c r="G271" s="80">
        <v>290</v>
      </c>
      <c r="H271" s="226">
        <v>440</v>
      </c>
      <c r="I271" s="52"/>
      <c r="J271" s="53"/>
    </row>
    <row r="272" spans="1:10" s="29" customFormat="1" ht="18.75" customHeight="1">
      <c r="A272" s="138" t="s">
        <v>190</v>
      </c>
      <c r="B272" s="158" t="s">
        <v>28</v>
      </c>
      <c r="C272" s="140">
        <v>934</v>
      </c>
      <c r="D272" s="179" t="s">
        <v>29</v>
      </c>
      <c r="E272" s="142"/>
      <c r="F272" s="140"/>
      <c r="G272" s="140"/>
      <c r="H272" s="218">
        <f>H277+H273</f>
        <v>13334.6</v>
      </c>
      <c r="I272" s="46"/>
      <c r="J272" s="47"/>
    </row>
    <row r="273" spans="1:10" s="29" customFormat="1" ht="19.5" customHeight="1">
      <c r="A273" s="138" t="s">
        <v>191</v>
      </c>
      <c r="B273" s="161" t="s">
        <v>381</v>
      </c>
      <c r="C273" s="140">
        <v>934</v>
      </c>
      <c r="D273" s="179" t="s">
        <v>382</v>
      </c>
      <c r="E273" s="142"/>
      <c r="F273" s="140"/>
      <c r="G273" s="140"/>
      <c r="H273" s="227">
        <f>H274</f>
        <v>876.2</v>
      </c>
      <c r="I273" s="46"/>
      <c r="J273" s="47"/>
    </row>
    <row r="274" spans="1:10" s="29" customFormat="1" ht="42.75" customHeight="1">
      <c r="A274" s="138" t="s">
        <v>192</v>
      </c>
      <c r="B274" s="139" t="s">
        <v>213</v>
      </c>
      <c r="C274" s="140">
        <v>934</v>
      </c>
      <c r="D274" s="142" t="s">
        <v>382</v>
      </c>
      <c r="E274" s="142" t="s">
        <v>343</v>
      </c>
      <c r="F274" s="140"/>
      <c r="G274" s="140"/>
      <c r="H274" s="209">
        <f>H276</f>
        <v>876.2</v>
      </c>
      <c r="I274" s="46"/>
      <c r="J274" s="47"/>
    </row>
    <row r="275" spans="1:10" s="29" customFormat="1" ht="27" customHeight="1">
      <c r="A275" s="138" t="s">
        <v>193</v>
      </c>
      <c r="B275" s="144" t="s">
        <v>256</v>
      </c>
      <c r="C275" s="140">
        <v>934</v>
      </c>
      <c r="D275" s="142" t="s">
        <v>382</v>
      </c>
      <c r="E275" s="142" t="s">
        <v>343</v>
      </c>
      <c r="F275" s="140">
        <v>300</v>
      </c>
      <c r="G275" s="140"/>
      <c r="H275" s="209">
        <f>H276</f>
        <v>876.2</v>
      </c>
      <c r="I275" s="46"/>
      <c r="J275" s="47"/>
    </row>
    <row r="276" spans="1:10" s="29" customFormat="1" ht="28.5" customHeight="1">
      <c r="A276" s="138" t="s">
        <v>285</v>
      </c>
      <c r="B276" s="145" t="s">
        <v>257</v>
      </c>
      <c r="C276" s="146">
        <v>934</v>
      </c>
      <c r="D276" s="148" t="s">
        <v>382</v>
      </c>
      <c r="E276" s="148" t="s">
        <v>343</v>
      </c>
      <c r="F276" s="146">
        <v>310</v>
      </c>
      <c r="G276" s="146"/>
      <c r="H276" s="210">
        <v>876.2</v>
      </c>
      <c r="I276" s="46"/>
      <c r="J276" s="47"/>
    </row>
    <row r="277" spans="1:20" s="181" customFormat="1" ht="21" customHeight="1">
      <c r="A277" s="138" t="s">
        <v>229</v>
      </c>
      <c r="B277" s="161" t="s">
        <v>68</v>
      </c>
      <c r="C277" s="163">
        <v>934</v>
      </c>
      <c r="D277" s="160" t="s">
        <v>33</v>
      </c>
      <c r="E277" s="160"/>
      <c r="F277" s="163"/>
      <c r="G277" s="163"/>
      <c r="H277" s="211">
        <f>H280+H286</f>
        <v>12458.4</v>
      </c>
      <c r="I277" s="180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</row>
    <row r="278" spans="1:10" s="21" customFormat="1" ht="27.75" customHeight="1" hidden="1">
      <c r="A278" s="108" t="s">
        <v>230</v>
      </c>
      <c r="B278" s="106" t="s">
        <v>217</v>
      </c>
      <c r="C278" s="62">
        <v>934</v>
      </c>
      <c r="D278" s="107">
        <v>1004</v>
      </c>
      <c r="E278" s="77" t="s">
        <v>246</v>
      </c>
      <c r="F278" s="77" t="s">
        <v>218</v>
      </c>
      <c r="G278" s="62"/>
      <c r="H278" s="210"/>
      <c r="I278" s="42"/>
      <c r="J278" s="42"/>
    </row>
    <row r="279" spans="1:10" s="21" customFormat="1" ht="28.5" customHeight="1" hidden="1">
      <c r="A279" s="108" t="s">
        <v>231</v>
      </c>
      <c r="B279" s="106" t="s">
        <v>212</v>
      </c>
      <c r="C279" s="62">
        <v>934</v>
      </c>
      <c r="D279" s="107">
        <v>1004</v>
      </c>
      <c r="E279" s="77" t="s">
        <v>246</v>
      </c>
      <c r="F279" s="77" t="s">
        <v>214</v>
      </c>
      <c r="G279" s="62"/>
      <c r="H279" s="210"/>
      <c r="I279" s="42"/>
      <c r="J279" s="42"/>
    </row>
    <row r="280" spans="1:10" s="21" customFormat="1" ht="65.25" customHeight="1">
      <c r="A280" s="138" t="s">
        <v>363</v>
      </c>
      <c r="B280" s="139" t="s">
        <v>298</v>
      </c>
      <c r="C280" s="140">
        <v>934</v>
      </c>
      <c r="D280" s="142" t="s">
        <v>33</v>
      </c>
      <c r="E280" s="142" t="s">
        <v>344</v>
      </c>
      <c r="F280" s="140"/>
      <c r="G280" s="140"/>
      <c r="H280" s="209">
        <f>H282</f>
        <v>8960.3</v>
      </c>
      <c r="I280" s="42"/>
      <c r="J280" s="42"/>
    </row>
    <row r="281" spans="1:10" s="21" customFormat="1" ht="27" customHeight="1">
      <c r="A281" s="138" t="s">
        <v>364</v>
      </c>
      <c r="B281" s="144" t="s">
        <v>256</v>
      </c>
      <c r="C281" s="140">
        <v>934</v>
      </c>
      <c r="D281" s="142" t="s">
        <v>33</v>
      </c>
      <c r="E281" s="142" t="s">
        <v>344</v>
      </c>
      <c r="F281" s="140">
        <v>300</v>
      </c>
      <c r="G281" s="140"/>
      <c r="H281" s="209">
        <f>H282</f>
        <v>8960.3</v>
      </c>
      <c r="I281" s="42"/>
      <c r="J281" s="42"/>
    </row>
    <row r="282" spans="1:10" s="21" customFormat="1" ht="33" customHeight="1">
      <c r="A282" s="138" t="s">
        <v>365</v>
      </c>
      <c r="B282" s="145" t="s">
        <v>257</v>
      </c>
      <c r="C282" s="146">
        <v>934</v>
      </c>
      <c r="D282" s="148" t="s">
        <v>33</v>
      </c>
      <c r="E282" s="148" t="s">
        <v>344</v>
      </c>
      <c r="F282" s="146">
        <v>310</v>
      </c>
      <c r="G282" s="146"/>
      <c r="H282" s="210">
        <v>8960.3</v>
      </c>
      <c r="I282" s="42"/>
      <c r="J282" s="42"/>
    </row>
    <row r="283" spans="1:10" s="21" customFormat="1" ht="14.25" customHeight="1" hidden="1">
      <c r="A283" s="108"/>
      <c r="B283" s="110" t="s">
        <v>14</v>
      </c>
      <c r="C283" s="67"/>
      <c r="D283" s="60" t="s">
        <v>33</v>
      </c>
      <c r="E283" s="60" t="s">
        <v>102</v>
      </c>
      <c r="F283" s="67">
        <v>598</v>
      </c>
      <c r="G283" s="67">
        <v>200</v>
      </c>
      <c r="H283" s="215">
        <f>H284</f>
        <v>4486.9</v>
      </c>
      <c r="I283" s="42"/>
      <c r="J283" s="42"/>
    </row>
    <row r="284" spans="1:10" s="21" customFormat="1" ht="13.5" customHeight="1" hidden="1">
      <c r="A284" s="108"/>
      <c r="B284" s="110" t="s">
        <v>34</v>
      </c>
      <c r="C284" s="67"/>
      <c r="D284" s="60" t="s">
        <v>33</v>
      </c>
      <c r="E284" s="60" t="s">
        <v>102</v>
      </c>
      <c r="F284" s="67">
        <v>598</v>
      </c>
      <c r="G284" s="67">
        <v>260</v>
      </c>
      <c r="H284" s="215">
        <f>H285</f>
        <v>4486.9</v>
      </c>
      <c r="I284" s="42"/>
      <c r="J284" s="42"/>
    </row>
    <row r="285" spans="1:10" s="21" customFormat="1" ht="18" customHeight="1" hidden="1">
      <c r="A285" s="108"/>
      <c r="B285" s="119" t="s">
        <v>35</v>
      </c>
      <c r="C285" s="80"/>
      <c r="D285" s="61" t="s">
        <v>33</v>
      </c>
      <c r="E285" s="61" t="s">
        <v>102</v>
      </c>
      <c r="F285" s="80">
        <v>598</v>
      </c>
      <c r="G285" s="80">
        <v>262</v>
      </c>
      <c r="H285" s="217">
        <v>4486.9</v>
      </c>
      <c r="I285" s="42"/>
      <c r="J285" s="42"/>
    </row>
    <row r="286" spans="1:10" s="21" customFormat="1" ht="58.5" customHeight="1">
      <c r="A286" s="138" t="s">
        <v>232</v>
      </c>
      <c r="B286" s="139" t="s">
        <v>304</v>
      </c>
      <c r="C286" s="140">
        <v>934</v>
      </c>
      <c r="D286" s="142" t="s">
        <v>33</v>
      </c>
      <c r="E286" s="142" t="s">
        <v>345</v>
      </c>
      <c r="F286" s="140"/>
      <c r="G286" s="140"/>
      <c r="H286" s="209">
        <f>H288</f>
        <v>3498.1</v>
      </c>
      <c r="I286" s="42"/>
      <c r="J286" s="42"/>
    </row>
    <row r="287" spans="1:10" s="21" customFormat="1" ht="30" customHeight="1">
      <c r="A287" s="138" t="s">
        <v>233</v>
      </c>
      <c r="B287" s="144" t="s">
        <v>256</v>
      </c>
      <c r="C287" s="140">
        <v>934</v>
      </c>
      <c r="D287" s="142" t="s">
        <v>33</v>
      </c>
      <c r="E287" s="142" t="s">
        <v>345</v>
      </c>
      <c r="F287" s="140">
        <v>300</v>
      </c>
      <c r="G287" s="140"/>
      <c r="H287" s="209">
        <f>H288</f>
        <v>3498.1</v>
      </c>
      <c r="I287" s="42"/>
      <c r="J287" s="42"/>
    </row>
    <row r="288" spans="1:10" s="21" customFormat="1" ht="28.5" customHeight="1">
      <c r="A288" s="138" t="s">
        <v>286</v>
      </c>
      <c r="B288" s="145" t="s">
        <v>333</v>
      </c>
      <c r="C288" s="146">
        <v>934</v>
      </c>
      <c r="D288" s="148" t="s">
        <v>33</v>
      </c>
      <c r="E288" s="148" t="s">
        <v>345</v>
      </c>
      <c r="F288" s="146">
        <v>320</v>
      </c>
      <c r="G288" s="146"/>
      <c r="H288" s="210">
        <v>3498.1</v>
      </c>
      <c r="I288" s="42"/>
      <c r="J288" s="42"/>
    </row>
    <row r="289" spans="1:10" s="21" customFormat="1" ht="21" customHeight="1" hidden="1">
      <c r="A289" s="108"/>
      <c r="B289" s="112" t="s">
        <v>14</v>
      </c>
      <c r="C289" s="121"/>
      <c r="D289" s="78" t="s">
        <v>33</v>
      </c>
      <c r="E289" s="78" t="s">
        <v>110</v>
      </c>
      <c r="F289" s="113">
        <v>598</v>
      </c>
      <c r="G289" s="113">
        <v>200</v>
      </c>
      <c r="H289" s="219">
        <f>H290</f>
        <v>508.4</v>
      </c>
      <c r="I289" s="37"/>
      <c r="J289" s="37"/>
    </row>
    <row r="290" spans="1:10" s="21" customFormat="1" ht="20.25" customHeight="1" hidden="1">
      <c r="A290" s="108"/>
      <c r="B290" s="112" t="s">
        <v>107</v>
      </c>
      <c r="C290" s="113"/>
      <c r="D290" s="78" t="s">
        <v>33</v>
      </c>
      <c r="E290" s="78" t="s">
        <v>110</v>
      </c>
      <c r="F290" s="113">
        <v>598</v>
      </c>
      <c r="G290" s="113">
        <v>220</v>
      </c>
      <c r="H290" s="219">
        <f>H291</f>
        <v>508.4</v>
      </c>
      <c r="I290" s="37"/>
      <c r="J290" s="37"/>
    </row>
    <row r="291" spans="1:10" s="21" customFormat="1" ht="21.75" customHeight="1" hidden="1">
      <c r="A291" s="108"/>
      <c r="B291" s="115" t="s">
        <v>109</v>
      </c>
      <c r="C291" s="113"/>
      <c r="D291" s="79" t="s">
        <v>33</v>
      </c>
      <c r="E291" s="79" t="s">
        <v>110</v>
      </c>
      <c r="F291" s="116">
        <v>598</v>
      </c>
      <c r="G291" s="116">
        <v>226</v>
      </c>
      <c r="H291" s="220">
        <v>508.4</v>
      </c>
      <c r="I291" s="37"/>
      <c r="J291" s="37"/>
    </row>
    <row r="292" spans="1:10" s="21" customFormat="1" ht="21.75" customHeight="1" hidden="1">
      <c r="A292" s="108"/>
      <c r="B292" s="115"/>
      <c r="C292" s="113"/>
      <c r="D292" s="79"/>
      <c r="E292" s="79"/>
      <c r="F292" s="116"/>
      <c r="G292" s="116"/>
      <c r="H292" s="220"/>
      <c r="I292" s="37"/>
      <c r="J292" s="37"/>
    </row>
    <row r="293" spans="1:10" s="21" customFormat="1" ht="21.75" customHeight="1" hidden="1">
      <c r="A293" s="108"/>
      <c r="B293" s="115"/>
      <c r="C293" s="113"/>
      <c r="D293" s="79"/>
      <c r="E293" s="79"/>
      <c r="F293" s="116"/>
      <c r="G293" s="116"/>
      <c r="H293" s="220"/>
      <c r="I293" s="37"/>
      <c r="J293" s="37"/>
    </row>
    <row r="294" spans="1:10" s="21" customFormat="1" ht="21.75" customHeight="1">
      <c r="A294" s="138" t="s">
        <v>194</v>
      </c>
      <c r="B294" s="158" t="s">
        <v>123</v>
      </c>
      <c r="C294" s="157">
        <v>934</v>
      </c>
      <c r="D294" s="179" t="s">
        <v>124</v>
      </c>
      <c r="E294" s="156"/>
      <c r="F294" s="157"/>
      <c r="G294" s="157"/>
      <c r="H294" s="218">
        <f>H295</f>
        <v>138.3</v>
      </c>
      <c r="I294" s="42"/>
      <c r="J294" s="42"/>
    </row>
    <row r="295" spans="1:10" s="21" customFormat="1" ht="21.75" customHeight="1">
      <c r="A295" s="138" t="s">
        <v>195</v>
      </c>
      <c r="B295" s="161" t="s">
        <v>125</v>
      </c>
      <c r="C295" s="157">
        <v>934</v>
      </c>
      <c r="D295" s="160" t="s">
        <v>126</v>
      </c>
      <c r="E295" s="156"/>
      <c r="F295" s="157"/>
      <c r="G295" s="157"/>
      <c r="H295" s="215">
        <f>H296</f>
        <v>138.3</v>
      </c>
      <c r="I295" s="42"/>
      <c r="J295" s="42"/>
    </row>
    <row r="296" spans="1:10" s="21" customFormat="1" ht="55.5" customHeight="1">
      <c r="A296" s="138" t="s">
        <v>196</v>
      </c>
      <c r="B296" s="139" t="s">
        <v>116</v>
      </c>
      <c r="C296" s="140">
        <v>934</v>
      </c>
      <c r="D296" s="142" t="s">
        <v>126</v>
      </c>
      <c r="E296" s="142" t="s">
        <v>354</v>
      </c>
      <c r="F296" s="157"/>
      <c r="G296" s="157"/>
      <c r="H296" s="209">
        <f>H298</f>
        <v>138.3</v>
      </c>
      <c r="I296" s="42"/>
      <c r="J296" s="42"/>
    </row>
    <row r="297" spans="1:10" s="21" customFormat="1" ht="28.5" customHeight="1">
      <c r="A297" s="138" t="s">
        <v>197</v>
      </c>
      <c r="B297" s="144" t="s">
        <v>251</v>
      </c>
      <c r="C297" s="140">
        <v>934</v>
      </c>
      <c r="D297" s="142" t="s">
        <v>126</v>
      </c>
      <c r="E297" s="142" t="s">
        <v>354</v>
      </c>
      <c r="F297" s="140">
        <v>200</v>
      </c>
      <c r="G297" s="157"/>
      <c r="H297" s="209">
        <f>H298</f>
        <v>138.3</v>
      </c>
      <c r="I297" s="42"/>
      <c r="J297" s="42"/>
    </row>
    <row r="298" spans="1:10" s="21" customFormat="1" ht="42" customHeight="1">
      <c r="A298" s="138" t="s">
        <v>287</v>
      </c>
      <c r="B298" s="145" t="s">
        <v>254</v>
      </c>
      <c r="C298" s="146">
        <v>934</v>
      </c>
      <c r="D298" s="147">
        <v>1101</v>
      </c>
      <c r="E298" s="148" t="s">
        <v>354</v>
      </c>
      <c r="F298" s="148" t="s">
        <v>133</v>
      </c>
      <c r="G298" s="146"/>
      <c r="H298" s="210">
        <v>138.3</v>
      </c>
      <c r="I298" s="42"/>
      <c r="J298" s="42"/>
    </row>
    <row r="299" spans="1:10" s="21" customFormat="1" ht="22.5" customHeight="1">
      <c r="A299" s="138" t="s">
        <v>198</v>
      </c>
      <c r="B299" s="158" t="s">
        <v>127</v>
      </c>
      <c r="C299" s="140">
        <v>934</v>
      </c>
      <c r="D299" s="179" t="s">
        <v>128</v>
      </c>
      <c r="E299" s="142"/>
      <c r="F299" s="140"/>
      <c r="G299" s="140"/>
      <c r="H299" s="218">
        <v>3000</v>
      </c>
      <c r="I299" s="42"/>
      <c r="J299" s="42"/>
    </row>
    <row r="300" spans="1:10" s="21" customFormat="1" ht="15.75" customHeight="1">
      <c r="A300" s="138" t="s">
        <v>199</v>
      </c>
      <c r="B300" s="161" t="s">
        <v>26</v>
      </c>
      <c r="C300" s="163">
        <v>934</v>
      </c>
      <c r="D300" s="160" t="s">
        <v>129</v>
      </c>
      <c r="E300" s="160"/>
      <c r="F300" s="163"/>
      <c r="G300" s="163"/>
      <c r="H300" s="211">
        <v>3000</v>
      </c>
      <c r="I300" s="42"/>
      <c r="J300" s="42"/>
    </row>
    <row r="301" spans="1:10" s="21" customFormat="1" ht="42" customHeight="1">
      <c r="A301" s="138" t="s">
        <v>200</v>
      </c>
      <c r="B301" s="139" t="s">
        <v>115</v>
      </c>
      <c r="C301" s="140">
        <v>934</v>
      </c>
      <c r="D301" s="142" t="s">
        <v>129</v>
      </c>
      <c r="E301" s="142" t="s">
        <v>355</v>
      </c>
      <c r="F301" s="140"/>
      <c r="G301" s="140"/>
      <c r="H301" s="209">
        <v>3000</v>
      </c>
      <c r="I301" s="42"/>
      <c r="J301" s="42"/>
    </row>
    <row r="302" spans="1:10" s="21" customFormat="1" ht="24.75" customHeight="1">
      <c r="A302" s="138" t="s">
        <v>201</v>
      </c>
      <c r="B302" s="144" t="s">
        <v>251</v>
      </c>
      <c r="C302" s="140">
        <v>934</v>
      </c>
      <c r="D302" s="142" t="s">
        <v>129</v>
      </c>
      <c r="E302" s="142" t="s">
        <v>355</v>
      </c>
      <c r="F302" s="140">
        <v>200</v>
      </c>
      <c r="G302" s="140"/>
      <c r="H302" s="209">
        <v>3000</v>
      </c>
      <c r="I302" s="42"/>
      <c r="J302" s="42"/>
    </row>
    <row r="303" spans="1:10" s="21" customFormat="1" ht="42" customHeight="1">
      <c r="A303" s="138" t="s">
        <v>288</v>
      </c>
      <c r="B303" s="145" t="s">
        <v>254</v>
      </c>
      <c r="C303" s="146">
        <v>934</v>
      </c>
      <c r="D303" s="147">
        <v>1202</v>
      </c>
      <c r="E303" s="148" t="s">
        <v>355</v>
      </c>
      <c r="F303" s="148" t="s">
        <v>133</v>
      </c>
      <c r="G303" s="146"/>
      <c r="H303" s="210">
        <v>3000</v>
      </c>
      <c r="I303" s="42"/>
      <c r="J303" s="42"/>
    </row>
    <row r="304" spans="1:10" s="21" customFormat="1" ht="54" customHeight="1">
      <c r="A304" s="154" t="s">
        <v>234</v>
      </c>
      <c r="B304" s="155" t="s">
        <v>118</v>
      </c>
      <c r="C304" s="140">
        <v>990</v>
      </c>
      <c r="D304" s="156"/>
      <c r="E304" s="157"/>
      <c r="F304" s="157"/>
      <c r="G304" s="157"/>
      <c r="H304" s="228">
        <f>H306</f>
        <v>1075.8</v>
      </c>
      <c r="I304" s="58"/>
      <c r="J304" s="42"/>
    </row>
    <row r="305" spans="1:10" s="21" customFormat="1" ht="22.5" customHeight="1">
      <c r="A305" s="138" t="s">
        <v>236</v>
      </c>
      <c r="B305" s="158" t="s">
        <v>5</v>
      </c>
      <c r="C305" s="142" t="s">
        <v>235</v>
      </c>
      <c r="D305" s="159">
        <v>100</v>
      </c>
      <c r="E305" s="160"/>
      <c r="F305" s="160"/>
      <c r="G305" s="160"/>
      <c r="H305" s="218">
        <f>H306</f>
        <v>1075.8</v>
      </c>
      <c r="I305" s="58"/>
      <c r="J305" s="42"/>
    </row>
    <row r="306" spans="1:10" s="21" customFormat="1" ht="27.75" customHeight="1">
      <c r="A306" s="138" t="s">
        <v>237</v>
      </c>
      <c r="B306" s="161" t="s">
        <v>37</v>
      </c>
      <c r="C306" s="140">
        <v>990</v>
      </c>
      <c r="D306" s="162">
        <v>107</v>
      </c>
      <c r="E306" s="163"/>
      <c r="F306" s="160"/>
      <c r="G306" s="163"/>
      <c r="H306" s="211">
        <f>H315+H320</f>
        <v>1075.8</v>
      </c>
      <c r="I306" s="42"/>
      <c r="J306" s="42"/>
    </row>
    <row r="307" spans="1:10" s="21" customFormat="1" ht="27.75" customHeight="1" hidden="1">
      <c r="A307" s="138"/>
      <c r="B307" s="139" t="s">
        <v>117</v>
      </c>
      <c r="C307" s="140">
        <v>990</v>
      </c>
      <c r="D307" s="141">
        <v>107</v>
      </c>
      <c r="E307" s="140" t="s">
        <v>103</v>
      </c>
      <c r="F307" s="142"/>
      <c r="G307" s="140"/>
      <c r="H307" s="209">
        <f>H308</f>
        <v>0</v>
      </c>
      <c r="I307" s="42"/>
      <c r="J307" s="42"/>
    </row>
    <row r="308" spans="1:10" s="21" customFormat="1" ht="27.75" customHeight="1" hidden="1">
      <c r="A308" s="138"/>
      <c r="B308" s="164" t="s">
        <v>64</v>
      </c>
      <c r="C308" s="146">
        <v>990</v>
      </c>
      <c r="D308" s="147">
        <v>107</v>
      </c>
      <c r="E308" s="165" t="s">
        <v>103</v>
      </c>
      <c r="F308" s="148" t="s">
        <v>71</v>
      </c>
      <c r="G308" s="146"/>
      <c r="H308" s="210"/>
      <c r="I308" s="42"/>
      <c r="J308" s="42"/>
    </row>
    <row r="309" spans="1:10" s="21" customFormat="1" ht="20.25" customHeight="1" hidden="1">
      <c r="A309" s="138"/>
      <c r="B309" s="161" t="s">
        <v>14</v>
      </c>
      <c r="C309" s="163">
        <v>990</v>
      </c>
      <c r="D309" s="162">
        <v>107</v>
      </c>
      <c r="E309" s="163" t="s">
        <v>103</v>
      </c>
      <c r="F309" s="160" t="s">
        <v>71</v>
      </c>
      <c r="G309" s="163">
        <v>200</v>
      </c>
      <c r="H309" s="215">
        <f>H313+H310</f>
        <v>326</v>
      </c>
      <c r="I309" s="42"/>
      <c r="J309" s="42"/>
    </row>
    <row r="310" spans="1:10" s="21" customFormat="1" ht="19.5" customHeight="1" hidden="1">
      <c r="A310" s="138"/>
      <c r="B310" s="161" t="s">
        <v>8</v>
      </c>
      <c r="C310" s="163">
        <v>990</v>
      </c>
      <c r="D310" s="162">
        <v>107</v>
      </c>
      <c r="E310" s="163" t="s">
        <v>103</v>
      </c>
      <c r="F310" s="160" t="s">
        <v>71</v>
      </c>
      <c r="G310" s="163">
        <v>210</v>
      </c>
      <c r="H310" s="215">
        <f>H311+H312</f>
        <v>318.1</v>
      </c>
      <c r="I310" s="42"/>
      <c r="J310" s="42"/>
    </row>
    <row r="311" spans="1:10" s="21" customFormat="1" ht="14.25" customHeight="1" hidden="1">
      <c r="A311" s="138"/>
      <c r="B311" s="167" t="s">
        <v>6</v>
      </c>
      <c r="C311" s="157">
        <v>990</v>
      </c>
      <c r="D311" s="168">
        <v>107</v>
      </c>
      <c r="E311" s="157" t="s">
        <v>103</v>
      </c>
      <c r="F311" s="156" t="s">
        <v>71</v>
      </c>
      <c r="G311" s="157"/>
      <c r="H311" s="217">
        <v>237</v>
      </c>
      <c r="I311" s="42"/>
      <c r="J311" s="42"/>
    </row>
    <row r="312" spans="1:10" s="21" customFormat="1" ht="16.5" customHeight="1" hidden="1">
      <c r="A312" s="138"/>
      <c r="B312" s="167" t="s">
        <v>9</v>
      </c>
      <c r="C312" s="157">
        <v>990</v>
      </c>
      <c r="D312" s="168">
        <v>107</v>
      </c>
      <c r="E312" s="157" t="s">
        <v>103</v>
      </c>
      <c r="F312" s="156" t="s">
        <v>71</v>
      </c>
      <c r="G312" s="157"/>
      <c r="H312" s="217">
        <v>81.1</v>
      </c>
      <c r="I312" s="42"/>
      <c r="J312" s="42"/>
    </row>
    <row r="313" spans="1:10" s="21" customFormat="1" ht="18.75" customHeight="1" hidden="1">
      <c r="A313" s="138"/>
      <c r="B313" s="161" t="s">
        <v>10</v>
      </c>
      <c r="C313" s="163">
        <v>990</v>
      </c>
      <c r="D313" s="162">
        <v>107</v>
      </c>
      <c r="E313" s="163" t="s">
        <v>103</v>
      </c>
      <c r="F313" s="160" t="s">
        <v>71</v>
      </c>
      <c r="G313" s="163">
        <v>220</v>
      </c>
      <c r="H313" s="215">
        <f>H314</f>
        <v>7.9</v>
      </c>
      <c r="I313" s="42"/>
      <c r="J313" s="42"/>
    </row>
    <row r="314" spans="1:10" s="21" customFormat="1" ht="19.5" customHeight="1" hidden="1">
      <c r="A314" s="138"/>
      <c r="B314" s="167" t="s">
        <v>13</v>
      </c>
      <c r="C314" s="157">
        <v>990</v>
      </c>
      <c r="D314" s="168">
        <v>107</v>
      </c>
      <c r="E314" s="157" t="s">
        <v>103</v>
      </c>
      <c r="F314" s="156" t="s">
        <v>71</v>
      </c>
      <c r="G314" s="157">
        <v>226</v>
      </c>
      <c r="H314" s="215">
        <v>7.9</v>
      </c>
      <c r="I314" s="42"/>
      <c r="J314" s="42"/>
    </row>
    <row r="315" spans="1:10" s="21" customFormat="1" ht="30" customHeight="1">
      <c r="A315" s="138" t="s">
        <v>238</v>
      </c>
      <c r="B315" s="139" t="s">
        <v>117</v>
      </c>
      <c r="C315" s="140">
        <v>990</v>
      </c>
      <c r="D315" s="141">
        <v>107</v>
      </c>
      <c r="E315" s="142" t="s">
        <v>346</v>
      </c>
      <c r="F315" s="142"/>
      <c r="G315" s="140"/>
      <c r="H315" s="209">
        <f>H316+H318</f>
        <v>1075.8</v>
      </c>
      <c r="I315" s="42"/>
      <c r="J315" s="42"/>
    </row>
    <row r="316" spans="1:10" s="21" customFormat="1" ht="63.75" customHeight="1">
      <c r="A316" s="138" t="s">
        <v>239</v>
      </c>
      <c r="B316" s="144" t="s">
        <v>299</v>
      </c>
      <c r="C316" s="146">
        <v>990</v>
      </c>
      <c r="D316" s="147">
        <v>107</v>
      </c>
      <c r="E316" s="148" t="s">
        <v>346</v>
      </c>
      <c r="F316" s="148" t="s">
        <v>247</v>
      </c>
      <c r="G316" s="140"/>
      <c r="H316" s="209">
        <f>H317</f>
        <v>1064.8</v>
      </c>
      <c r="I316" s="42"/>
      <c r="J316" s="42"/>
    </row>
    <row r="317" spans="1:10" s="21" customFormat="1" ht="28.5" customHeight="1">
      <c r="A317" s="138" t="s">
        <v>291</v>
      </c>
      <c r="B317" s="145" t="s">
        <v>248</v>
      </c>
      <c r="C317" s="140">
        <v>990</v>
      </c>
      <c r="D317" s="147">
        <v>107</v>
      </c>
      <c r="E317" s="148" t="s">
        <v>346</v>
      </c>
      <c r="F317" s="148" t="s">
        <v>249</v>
      </c>
      <c r="G317" s="146"/>
      <c r="H317" s="217">
        <v>1064.8</v>
      </c>
      <c r="I317" s="42"/>
      <c r="J317" s="42"/>
    </row>
    <row r="318" spans="1:10" s="21" customFormat="1" ht="29.25" customHeight="1">
      <c r="A318" s="138" t="s">
        <v>292</v>
      </c>
      <c r="B318" s="144" t="s">
        <v>251</v>
      </c>
      <c r="C318" s="140">
        <v>990</v>
      </c>
      <c r="D318" s="141">
        <v>107</v>
      </c>
      <c r="E318" s="142" t="s">
        <v>346</v>
      </c>
      <c r="F318" s="142" t="s">
        <v>250</v>
      </c>
      <c r="G318" s="146"/>
      <c r="H318" s="210">
        <f>H319</f>
        <v>11</v>
      </c>
      <c r="I318" s="42"/>
      <c r="J318" s="42"/>
    </row>
    <row r="319" spans="1:10" s="18" customFormat="1" ht="44.25" customHeight="1">
      <c r="A319" s="2" t="s">
        <v>293</v>
      </c>
      <c r="B319" s="145" t="s">
        <v>254</v>
      </c>
      <c r="C319" s="146">
        <v>990</v>
      </c>
      <c r="D319" s="148" t="s">
        <v>289</v>
      </c>
      <c r="E319" s="148" t="s">
        <v>346</v>
      </c>
      <c r="F319" s="146">
        <v>240</v>
      </c>
      <c r="G319" s="157"/>
      <c r="H319" s="217">
        <v>11</v>
      </c>
      <c r="I319" s="59"/>
      <c r="J319" s="59"/>
    </row>
    <row r="320" spans="1:10" s="18" customFormat="1" ht="27.75" customHeight="1" hidden="1">
      <c r="A320" s="188" t="s">
        <v>404</v>
      </c>
      <c r="B320" s="139" t="s">
        <v>402</v>
      </c>
      <c r="C320" s="140">
        <v>990</v>
      </c>
      <c r="D320" s="141">
        <v>107</v>
      </c>
      <c r="E320" s="142" t="s">
        <v>403</v>
      </c>
      <c r="F320" s="142"/>
      <c r="G320" s="140"/>
      <c r="H320" s="222">
        <f>H321</f>
        <v>0</v>
      </c>
      <c r="I320" s="42"/>
      <c r="J320" s="42"/>
    </row>
    <row r="321" spans="1:10" s="18" customFormat="1" ht="27.75" customHeight="1" hidden="1">
      <c r="A321" s="188" t="s">
        <v>405</v>
      </c>
      <c r="B321" s="144" t="s">
        <v>251</v>
      </c>
      <c r="C321" s="140">
        <v>990</v>
      </c>
      <c r="D321" s="141">
        <v>107</v>
      </c>
      <c r="E321" s="142" t="s">
        <v>403</v>
      </c>
      <c r="F321" s="142" t="s">
        <v>250</v>
      </c>
      <c r="G321" s="146"/>
      <c r="H321" s="222">
        <f>H322</f>
        <v>0</v>
      </c>
      <c r="I321" s="42"/>
      <c r="J321" s="42"/>
    </row>
    <row r="322" spans="1:10" s="18" customFormat="1" ht="27.75" customHeight="1" hidden="1">
      <c r="A322" s="188" t="s">
        <v>406</v>
      </c>
      <c r="B322" s="145" t="s">
        <v>254</v>
      </c>
      <c r="C322" s="146">
        <v>990</v>
      </c>
      <c r="D322" s="148" t="s">
        <v>289</v>
      </c>
      <c r="E322" s="148" t="s">
        <v>403</v>
      </c>
      <c r="F322" s="146">
        <v>240</v>
      </c>
      <c r="G322" s="146"/>
      <c r="H322" s="223">
        <v>0</v>
      </c>
      <c r="I322" s="42"/>
      <c r="J322" s="42"/>
    </row>
    <row r="323" spans="1:10" ht="19.5">
      <c r="A323" s="232" t="s">
        <v>358</v>
      </c>
      <c r="B323" s="233"/>
      <c r="C323" s="233"/>
      <c r="D323" s="233"/>
      <c r="E323" s="233"/>
      <c r="F323" s="234"/>
      <c r="G323" s="189"/>
      <c r="H323" s="229">
        <f>H48+H306+H18</f>
        <v>106807.4</v>
      </c>
      <c r="I323" s="43"/>
      <c r="J323" s="43"/>
    </row>
    <row r="324" spans="2:8" ht="12.75">
      <c r="B324" s="1"/>
      <c r="C324" s="1"/>
      <c r="D324" s="1"/>
      <c r="E324" s="81"/>
      <c r="F324" s="1"/>
      <c r="G324" s="1"/>
      <c r="H324" s="230"/>
    </row>
  </sheetData>
  <sheetProtection/>
  <mergeCells count="16">
    <mergeCell ref="B10:H10"/>
    <mergeCell ref="B12:B16"/>
    <mergeCell ref="H12:H16"/>
    <mergeCell ref="C12:C16"/>
    <mergeCell ref="B8:H9"/>
    <mergeCell ref="F1:H1"/>
    <mergeCell ref="C2:H2"/>
    <mergeCell ref="C3:H3"/>
    <mergeCell ref="D4:H4"/>
    <mergeCell ref="D5:H5"/>
    <mergeCell ref="A323:F323"/>
    <mergeCell ref="E12:E16"/>
    <mergeCell ref="F12:F16"/>
    <mergeCell ref="G12:G16"/>
    <mergeCell ref="D12:D16"/>
    <mergeCell ref="A12:A16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75" r:id="rId1"/>
  <rowBreaks count="4" manualBreakCount="4">
    <brk id="47" min="8" max="9" man="1"/>
    <brk id="115" min="8" max="9" man="1"/>
    <brk id="155" max="9" man="1"/>
    <brk id="209" min="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АндрееваИН</cp:lastModifiedBy>
  <cp:lastPrinted>2018-10-10T07:53:34Z</cp:lastPrinted>
  <dcterms:created xsi:type="dcterms:W3CDTF">2003-01-14T06:58:04Z</dcterms:created>
  <dcterms:modified xsi:type="dcterms:W3CDTF">2019-12-11T13:43:55Z</dcterms:modified>
  <cp:category/>
  <cp:version/>
  <cp:contentType/>
  <cp:contentStatus/>
</cp:coreProperties>
</file>